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929"/>
  </bookViews>
  <sheets>
    <sheet name="социальные услуги " sheetId="52" r:id="rId1"/>
  </sheets>
  <calcPr calcId="162913"/>
</workbook>
</file>

<file path=xl/calcChain.xml><?xml version="1.0" encoding="utf-8"?>
<calcChain xmlns="http://schemas.openxmlformats.org/spreadsheetml/2006/main">
  <c r="L96" i="52" l="1"/>
  <c r="M96" i="52" s="1"/>
  <c r="M94" i="52"/>
  <c r="L94" i="52"/>
  <c r="L93" i="52"/>
  <c r="M93" i="52" s="1"/>
  <c r="L92" i="52"/>
  <c r="M92" i="52" s="1"/>
  <c r="L91" i="52"/>
  <c r="M91" i="52" s="1"/>
  <c r="L90" i="52"/>
  <c r="M90" i="52" s="1"/>
  <c r="L89" i="52"/>
  <c r="M89" i="52" s="1"/>
  <c r="L88" i="52"/>
  <c r="M88" i="52" s="1"/>
  <c r="L87" i="52"/>
  <c r="M87" i="52" s="1"/>
  <c r="L86" i="52"/>
  <c r="M86" i="52" s="1"/>
  <c r="L85" i="52"/>
  <c r="M85" i="52" s="1"/>
  <c r="L84" i="52"/>
  <c r="M84" i="52" s="1"/>
  <c r="L83" i="52"/>
  <c r="M83" i="52" s="1"/>
  <c r="L82" i="52"/>
  <c r="M82" i="52" s="1"/>
  <c r="L81" i="52"/>
  <c r="M81" i="52" s="1"/>
  <c r="L80" i="52"/>
  <c r="M80" i="52" s="1"/>
  <c r="L79" i="52"/>
  <c r="M79" i="52" s="1"/>
  <c r="L78" i="52"/>
  <c r="M78" i="52" s="1"/>
  <c r="L77" i="52"/>
  <c r="M77" i="52" s="1"/>
  <c r="L76" i="52"/>
  <c r="M76" i="52" s="1"/>
  <c r="L75" i="52"/>
  <c r="M75" i="52" s="1"/>
  <c r="L74" i="52"/>
  <c r="M74" i="52" s="1"/>
  <c r="L73" i="52"/>
  <c r="M73" i="52" s="1"/>
  <c r="L72" i="52"/>
  <c r="M72" i="52" s="1"/>
  <c r="L71" i="52"/>
  <c r="M71" i="52" s="1"/>
  <c r="L70" i="52"/>
  <c r="M70" i="52" s="1"/>
  <c r="L68" i="52"/>
  <c r="M68" i="52" s="1"/>
  <c r="L67" i="52"/>
  <c r="M67" i="52" s="1"/>
  <c r="L66" i="52"/>
  <c r="M66" i="52" s="1"/>
  <c r="L65" i="52"/>
  <c r="M65" i="52" s="1"/>
  <c r="L64" i="52"/>
  <c r="M64" i="52" s="1"/>
  <c r="L63" i="52"/>
  <c r="M63" i="52" s="1"/>
  <c r="L62" i="52"/>
  <c r="M62" i="52" s="1"/>
  <c r="L61" i="52"/>
  <c r="M61" i="52" s="1"/>
  <c r="L60" i="52"/>
  <c r="M60" i="52" s="1"/>
  <c r="L59" i="52"/>
  <c r="M59" i="52" s="1"/>
  <c r="L58" i="52"/>
  <c r="M58" i="52" s="1"/>
  <c r="L57" i="52"/>
  <c r="M57" i="52" s="1"/>
  <c r="L56" i="52"/>
  <c r="M56" i="52" s="1"/>
  <c r="L55" i="52"/>
  <c r="M55" i="52" s="1"/>
  <c r="L54" i="52"/>
  <c r="M54" i="52" s="1"/>
  <c r="L53" i="52"/>
  <c r="M53" i="52" s="1"/>
  <c r="L52" i="52"/>
  <c r="M52" i="52" s="1"/>
  <c r="L51" i="52"/>
  <c r="M51" i="52" s="1"/>
  <c r="L50" i="52"/>
  <c r="M50" i="52" s="1"/>
  <c r="L49" i="52"/>
  <c r="M49" i="52" s="1"/>
  <c r="L48" i="52"/>
  <c r="M48" i="52" s="1"/>
  <c r="L47" i="52"/>
  <c r="M47" i="52" s="1"/>
  <c r="L46" i="52"/>
  <c r="M46" i="52" s="1"/>
  <c r="L45" i="52"/>
  <c r="M45" i="52" s="1"/>
  <c r="L44" i="52"/>
  <c r="M44" i="52" s="1"/>
  <c r="L43" i="52"/>
  <c r="M43" i="52" s="1"/>
  <c r="L42" i="52"/>
  <c r="M42" i="52" s="1"/>
  <c r="L41" i="52"/>
  <c r="M41" i="52" s="1"/>
  <c r="L40" i="52"/>
  <c r="M40" i="52" s="1"/>
  <c r="L39" i="52"/>
  <c r="M39" i="52" s="1"/>
  <c r="L38" i="52"/>
  <c r="M38" i="52" s="1"/>
  <c r="L37" i="52"/>
  <c r="M37" i="52" s="1"/>
  <c r="L35" i="52"/>
  <c r="M35" i="52" s="1"/>
  <c r="L34" i="52"/>
  <c r="M34" i="52" s="1"/>
  <c r="L33" i="52"/>
  <c r="M33" i="52" s="1"/>
  <c r="L32" i="52"/>
  <c r="M32" i="52" s="1"/>
  <c r="L31" i="52"/>
  <c r="M31" i="52" s="1"/>
  <c r="L30" i="52"/>
  <c r="M30" i="52" s="1"/>
  <c r="L29" i="52"/>
  <c r="M29" i="52" s="1"/>
  <c r="M28" i="52"/>
  <c r="L28" i="52"/>
  <c r="L27" i="52"/>
  <c r="M27" i="52" s="1"/>
  <c r="L26" i="52"/>
  <c r="M26" i="52" s="1"/>
  <c r="L25" i="52"/>
  <c r="M25" i="52" s="1"/>
  <c r="L24" i="52"/>
  <c r="M24" i="52" s="1"/>
  <c r="L23" i="52"/>
  <c r="M23" i="52" s="1"/>
  <c r="L22" i="52"/>
  <c r="M22" i="52" s="1"/>
  <c r="L21" i="52"/>
  <c r="M21" i="52" s="1"/>
  <c r="L20" i="52"/>
  <c r="M20" i="52" s="1"/>
  <c r="L19" i="52"/>
  <c r="M19" i="52" s="1"/>
  <c r="L18" i="52"/>
  <c r="M18" i="52" s="1"/>
  <c r="L17" i="52"/>
  <c r="M17" i="52" s="1"/>
  <c r="L16" i="52"/>
  <c r="M16" i="52" s="1"/>
  <c r="L15" i="52"/>
  <c r="M15" i="52" s="1"/>
  <c r="L14" i="52"/>
  <c r="M14" i="52" s="1"/>
  <c r="L13" i="52"/>
  <c r="M13" i="52" s="1"/>
  <c r="L12" i="52"/>
  <c r="M12" i="52" s="1"/>
  <c r="L11" i="52"/>
  <c r="M11" i="52" s="1"/>
  <c r="L10" i="52"/>
  <c r="M10" i="52" s="1"/>
  <c r="L9" i="52"/>
  <c r="M9" i="52" s="1"/>
  <c r="L8" i="52"/>
  <c r="M8" i="52" s="1"/>
  <c r="L7" i="52"/>
  <c r="M7" i="52" s="1"/>
  <c r="L6" i="52"/>
  <c r="M6" i="52" s="1"/>
  <c r="L5" i="52"/>
  <c r="M5" i="52" s="1"/>
</calcChain>
</file>

<file path=xl/sharedStrings.xml><?xml version="1.0" encoding="utf-8"?>
<sst xmlns="http://schemas.openxmlformats.org/spreadsheetml/2006/main" count="197" uniqueCount="142">
  <si>
    <t xml:space="preserve">Наименование услуги </t>
  </si>
  <si>
    <t>№ п/п</t>
  </si>
  <si>
    <t>Чтение вслух журналов, газет, книг</t>
  </si>
  <si>
    <t>Покупка и доставка на дом продуктов питания , промышленных товаров первой необходимости</t>
  </si>
  <si>
    <t>Сдача вещей в стирку, химчистку, ремонт и их доставка на дом</t>
  </si>
  <si>
    <t>Приготовление простых блюд</t>
  </si>
  <si>
    <t>Доставка овощей из хранилища</t>
  </si>
  <si>
    <t>Доставка воды (для проживающих в жилых помещениях без центрального водоснабжения)</t>
  </si>
  <si>
    <t>Протирание пыли с поверхности мебели</t>
  </si>
  <si>
    <t>Вынос мусора</t>
  </si>
  <si>
    <t>Подметание пола</t>
  </si>
  <si>
    <t>Мытье пола</t>
  </si>
  <si>
    <t>Смена штор и гардин</t>
  </si>
  <si>
    <t>Внесение платы из средств обслуживаемого лица за жилищно-коммунальные услуги, пользование жилым помещением, услуги связи</t>
  </si>
  <si>
    <t>Очистка придомовых дорожек от снега в зимний период (для проживающих в жилых домах усадебного типа)</t>
  </si>
  <si>
    <t>Причесывание</t>
  </si>
  <si>
    <t>Помощь в принятии ванны (душа)</t>
  </si>
  <si>
    <t>Мытье головы</t>
  </si>
  <si>
    <t>Бритье бороды и усов</t>
  </si>
  <si>
    <t>Гигиеническая обработка ног и рук (стрижка ногтей)</t>
  </si>
  <si>
    <t>Организация прогулки на свежем воздухе</t>
  </si>
  <si>
    <t>Оказание первой помощи</t>
  </si>
  <si>
    <t>Доставка (обеспечение) лекарственных средств и изделий медицинского назначения</t>
  </si>
  <si>
    <t>Содействие в организации получения медицинской помощи (получение талонов)</t>
  </si>
  <si>
    <t>Обеспечение книгами, журналами, газетами</t>
  </si>
  <si>
    <t>Содействие в посещении театров, выставок и других культурных мероприятий</t>
  </si>
  <si>
    <t>Содействие в заготовке топлива (для проживающих в жилых помещениях без центрального отопления)</t>
  </si>
  <si>
    <t>Экономист</t>
  </si>
  <si>
    <t>Содействие в организации (организация) ритуальных услуг</t>
  </si>
  <si>
    <t>Услуги сиделки</t>
  </si>
  <si>
    <t>Сопровождение в государственные организации здравоохранения</t>
  </si>
  <si>
    <t>Обучение пользованию компьютерной техникой</t>
  </si>
  <si>
    <t>Cтоимость общедоступных социальных услуг, руб.</t>
  </si>
  <si>
    <t>мытье</t>
  </si>
  <si>
    <t>Условие выполнения работ</t>
  </si>
  <si>
    <t>Единица измерения</t>
  </si>
  <si>
    <t>Норма времени, чел.-мин.</t>
  </si>
  <si>
    <t>пешком до 500 м</t>
  </si>
  <si>
    <t>1 заказ весом до 7 кг</t>
  </si>
  <si>
    <t>Доставка на дом горячего питания</t>
  </si>
  <si>
    <t xml:space="preserve">последующие 100 м </t>
  </si>
  <si>
    <t>1 услуга</t>
  </si>
  <si>
    <t>Оказание помощи в приготовлении пищи</t>
  </si>
  <si>
    <t>1 блюдо</t>
  </si>
  <si>
    <t>пешком до 50 м</t>
  </si>
  <si>
    <t>весом до 7 кг</t>
  </si>
  <si>
    <t>вручную до 50 м</t>
  </si>
  <si>
    <t>до 200 м</t>
  </si>
  <si>
    <t>свыше 200 м</t>
  </si>
  <si>
    <t>1 емкость до 10 л</t>
  </si>
  <si>
    <t>Помощь в растопке печей (для проживающих в жилых помещениях без центрального отопления):</t>
  </si>
  <si>
    <t>доставка топлива из хранилища (пешком до 50 м)</t>
  </si>
  <si>
    <t>1 емкость весом до 7 кг</t>
  </si>
  <si>
    <t>подготовка печей к растопке</t>
  </si>
  <si>
    <t>растопка печей</t>
  </si>
  <si>
    <t>1 растопка</t>
  </si>
  <si>
    <t xml:space="preserve">до 500 м </t>
  </si>
  <si>
    <t>последующие 100 м</t>
  </si>
  <si>
    <t>стул, кресло</t>
  </si>
  <si>
    <t>стол, полка, тумбочка</t>
  </si>
  <si>
    <t>шкаф, стеллаж</t>
  </si>
  <si>
    <t>диван</t>
  </si>
  <si>
    <t>1 шт.</t>
  </si>
  <si>
    <t>10 м2</t>
  </si>
  <si>
    <t>стул</t>
  </si>
  <si>
    <t>кресло</t>
  </si>
  <si>
    <t>ковровое покрытие</t>
  </si>
  <si>
    <t>1 м2</t>
  </si>
  <si>
    <t>Уборка пылесосом мягкой мебели, ковров и напольных покрытий</t>
  </si>
  <si>
    <t>Чистка прикроватных ковриков и дорожек</t>
  </si>
  <si>
    <t>вручную</t>
  </si>
  <si>
    <t>пылесосом</t>
  </si>
  <si>
    <t>влажная протирка</t>
  </si>
  <si>
    <t>мытье при разовой уборке сильнозагрязненного пола</t>
  </si>
  <si>
    <t>Мытье оконных стекол и оконных переплетов, протирание подоконников, очистка оконных рам от бумаги  (проклейка оконных рам бумагой)</t>
  </si>
  <si>
    <r>
      <rPr>
        <u/>
        <sz val="9"/>
        <rFont val="Times New Roman"/>
        <family val="1"/>
        <charset val="204"/>
      </rPr>
      <t>мытье легкодоступных окон</t>
    </r>
    <r>
      <rPr>
        <sz val="9"/>
        <rFont val="Times New Roman"/>
        <family val="1"/>
        <charset val="204"/>
      </rPr>
      <t xml:space="preserve"> с утеплением и проклейкой оконных рам - 1м2</t>
    </r>
  </si>
  <si>
    <r>
      <rPr>
        <u/>
        <sz val="9"/>
        <rFont val="Times New Roman"/>
        <family val="1"/>
        <charset val="204"/>
      </rPr>
      <t>мытье легкодоступных окон</t>
    </r>
    <r>
      <rPr>
        <sz val="9"/>
        <rFont val="Times New Roman"/>
        <family val="1"/>
        <charset val="204"/>
      </rPr>
      <t xml:space="preserve"> без утепления и проклейки оконных рам - 1м2</t>
    </r>
  </si>
  <si>
    <r>
      <rPr>
        <u/>
        <sz val="9"/>
        <rFont val="Times New Roman"/>
        <family val="1"/>
        <charset val="204"/>
      </rPr>
      <t>мытье труднодоступных окон</t>
    </r>
    <r>
      <rPr>
        <sz val="9"/>
        <rFont val="Times New Roman"/>
        <family val="1"/>
        <charset val="204"/>
      </rPr>
      <t xml:space="preserve"> с утеплением и проклейкой оконных рам - 1 м2</t>
    </r>
  </si>
  <si>
    <r>
      <rPr>
        <u/>
        <sz val="9"/>
        <rFont val="Times New Roman"/>
        <family val="1"/>
        <charset val="204"/>
      </rPr>
      <t>мытье труднодоступных окон</t>
    </r>
    <r>
      <rPr>
        <sz val="9"/>
        <rFont val="Times New Roman"/>
        <family val="1"/>
        <charset val="204"/>
      </rPr>
      <t xml:space="preserve"> без утепления и проклейки оконных рам - 1м2</t>
    </r>
  </si>
  <si>
    <r>
      <rPr>
        <u/>
        <sz val="9"/>
        <rFont val="Times New Roman"/>
        <family val="1"/>
        <charset val="204"/>
      </rPr>
      <t>мытье сильнозагрязненных легкодоступных окон</t>
    </r>
    <r>
      <rPr>
        <sz val="9"/>
        <rFont val="Times New Roman"/>
        <family val="1"/>
        <charset val="204"/>
      </rPr>
      <t xml:space="preserve"> с утеплением и проклейкой оконных рам- 1м2</t>
    </r>
  </si>
  <si>
    <r>
      <rPr>
        <u/>
        <sz val="9"/>
        <rFont val="Times New Roman"/>
        <family val="1"/>
        <charset val="204"/>
      </rPr>
      <t>мытье сильнозагрязненных легкодоступных окон</t>
    </r>
    <r>
      <rPr>
        <sz val="9"/>
        <rFont val="Times New Roman"/>
        <family val="1"/>
        <charset val="204"/>
      </rPr>
      <t xml:space="preserve"> без утепления и проклейки оконных рам -1м2</t>
    </r>
  </si>
  <si>
    <r>
      <rPr>
        <u/>
        <sz val="9"/>
        <rFont val="Times New Roman"/>
        <family val="1"/>
        <charset val="204"/>
      </rPr>
      <t>мытье сильнозагрязненных труднодоступных окон</t>
    </r>
    <r>
      <rPr>
        <sz val="9"/>
        <rFont val="Times New Roman"/>
        <family val="1"/>
        <charset val="204"/>
      </rPr>
      <t xml:space="preserve"> с утеплением и проклейкой оконных рам - 1м2</t>
    </r>
  </si>
  <si>
    <r>
      <rPr>
        <u/>
        <sz val="9"/>
        <rFont val="Times New Roman"/>
        <family val="1"/>
        <charset val="204"/>
      </rPr>
      <t>мытье сильнозагрязненных труднодоступных окон</t>
    </r>
    <r>
      <rPr>
        <sz val="9"/>
        <rFont val="Times New Roman"/>
        <family val="1"/>
        <charset val="204"/>
      </rPr>
      <t xml:space="preserve"> без утепления и проклейки оконных рам - 1м2</t>
    </r>
  </si>
  <si>
    <t>1 пог.м.</t>
  </si>
  <si>
    <t xml:space="preserve">Уборка пыли со стен и потолков </t>
  </si>
  <si>
    <t>обментание стен</t>
  </si>
  <si>
    <t>обметание потолков</t>
  </si>
  <si>
    <t>влажная протирка стен</t>
  </si>
  <si>
    <t>влажная протирка потолков</t>
  </si>
  <si>
    <t>Чистка ванны, умывальника (раковины)</t>
  </si>
  <si>
    <t>разовая чистка сильнозагрязненной раковины -1шт.</t>
  </si>
  <si>
    <t>периодическая чистка раковины - 1 шт.</t>
  </si>
  <si>
    <t>периодическая чистка ванны - 1 шт.</t>
  </si>
  <si>
    <t>разовая чистка сильнозагрязненной ванны -1шт.</t>
  </si>
  <si>
    <t>Чистка газовой (электрической плиты)</t>
  </si>
  <si>
    <t>периодическая чистка</t>
  </si>
  <si>
    <t>разовая чистка сильнозагрязненной плиты</t>
  </si>
  <si>
    <t>1 плита</t>
  </si>
  <si>
    <t xml:space="preserve">Доставка на дом материальной помощи </t>
  </si>
  <si>
    <t>пешком на 100 м пути</t>
  </si>
  <si>
    <t>подметание свежевыпавшего снега</t>
  </si>
  <si>
    <t>сдвигание свежевыпавшего снега с дорожек</t>
  </si>
  <si>
    <t>10 пог.м.</t>
  </si>
  <si>
    <t xml:space="preserve">Уборка придомовой территории с 1 апреля по 31 октября </t>
  </si>
  <si>
    <t>весна</t>
  </si>
  <si>
    <t xml:space="preserve">лето </t>
  </si>
  <si>
    <t>осень</t>
  </si>
  <si>
    <t>Оказание помощи в одевании, снятии одежды, переодевании</t>
  </si>
  <si>
    <t>в теплое время года</t>
  </si>
  <si>
    <t>в холодное время года</t>
  </si>
  <si>
    <t>1 комплект</t>
  </si>
  <si>
    <t>Оказание помощи в смене (перестилании) постельного белья</t>
  </si>
  <si>
    <t>для проживающих в жилых помещениях с центральным водоснабжением</t>
  </si>
  <si>
    <t>для проживающих в жилых помещениях без центрального водоснабжения</t>
  </si>
  <si>
    <t>на руках</t>
  </si>
  <si>
    <t>на ногах</t>
  </si>
  <si>
    <t>1 прогулка</t>
  </si>
  <si>
    <t>подготовка документов для госпитализации</t>
  </si>
  <si>
    <t>запись на прием к специалисту</t>
  </si>
  <si>
    <t xml:space="preserve">на последующие 100 м </t>
  </si>
  <si>
    <t>Оказание помощи в выполнении назначений, рекомендаций медицинского работника</t>
  </si>
  <si>
    <t>прием лекарственных средств, закапывание капель</t>
  </si>
  <si>
    <t>наложение повязок, натирание мазью</t>
  </si>
  <si>
    <t>1 занятие</t>
  </si>
  <si>
    <t>покупка(обмен) печатных средств массовой информации</t>
  </si>
  <si>
    <t>оформление подписки на печатные средства массовой информации в почтовом отделении</t>
  </si>
  <si>
    <t>1 страница формата А4</t>
  </si>
  <si>
    <t xml:space="preserve">приобретение билетов </t>
  </si>
  <si>
    <t>Содействие в заготовке овощей на зиму</t>
  </si>
  <si>
    <t>не имеющих нарушений опорно-двигательного аппарата пешком на              100 м пути</t>
  </si>
  <si>
    <t>имеющих нарушения опорно-двигательного аппарата пешком на            100 м пути</t>
  </si>
  <si>
    <t>передвигающихся в коляске на 100 м пути</t>
  </si>
  <si>
    <t>Дневной присмотр</t>
  </si>
  <si>
    <t>Обучение членов семей, осуществляющих уход за нетрудоспособными гражданами, навыкам ухода</t>
  </si>
  <si>
    <t>бесплатно</t>
  </si>
  <si>
    <t>формулы</t>
  </si>
  <si>
    <t>время</t>
  </si>
  <si>
    <t>стоимость</t>
  </si>
  <si>
    <t>отдельно</t>
  </si>
  <si>
    <t>А.В.Себровская</t>
  </si>
  <si>
    <t>полирование мебели вручную политурами путем многократного нанесения политуры</t>
  </si>
  <si>
    <t xml:space="preserve">Перечень социальных услуг, оказываемых учреждением "Центр социального обслуживания населения Ленинского района г. Могилева"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</si>
</sst>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u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 vertical="center"/>
    </xf>
    <xf numFmtId="2" fontId="11" fillId="2" borderId="0" xfId="0" applyNumberFormat="1" applyFont="1" applyFill="1"/>
    <xf numFmtId="165" fontId="11" fillId="2" borderId="0" xfId="0" applyNumberFormat="1" applyFont="1" applyFill="1" applyAlignment="1">
      <alignment horizontal="center" vertical="center"/>
    </xf>
    <xf numFmtId="165" fontId="11" fillId="2" borderId="0" xfId="0" applyNumberFormat="1" applyFont="1" applyFill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49" fontId="3" fillId="0" borderId="15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workbookViewId="0">
      <selection activeCell="G10" sqref="G10"/>
    </sheetView>
  </sheetViews>
  <sheetFormatPr defaultRowHeight="15.75" x14ac:dyDescent="0.25"/>
  <cols>
    <col min="1" max="1" width="3.85546875" style="4" customWidth="1"/>
    <col min="2" max="3" width="9.140625" style="2"/>
    <col min="4" max="4" width="6.140625" style="2" customWidth="1"/>
    <col min="5" max="5" width="9.140625" style="6"/>
    <col min="6" max="6" width="8.5703125" style="6" customWidth="1"/>
    <col min="7" max="7" width="14.42578125" style="6" customWidth="1"/>
    <col min="8" max="8" width="15.140625" style="6" customWidth="1"/>
    <col min="9" max="9" width="20" style="14" customWidth="1"/>
    <col min="10" max="10" width="2.7109375" customWidth="1"/>
    <col min="11" max="11" width="6" style="2" customWidth="1"/>
    <col min="12" max="12" width="7" style="33" customWidth="1"/>
    <col min="13" max="13" width="10.42578125" style="33" customWidth="1"/>
  </cols>
  <sheetData>
    <row r="1" spans="1:13" ht="34.5" customHeight="1" x14ac:dyDescent="0.3">
      <c r="A1" s="58" t="s">
        <v>141</v>
      </c>
      <c r="B1" s="58"/>
      <c r="C1" s="58"/>
      <c r="D1" s="58"/>
      <c r="E1" s="58"/>
      <c r="F1" s="58"/>
      <c r="G1" s="58"/>
      <c r="H1" s="58"/>
      <c r="I1" s="58"/>
      <c r="J1" s="9"/>
      <c r="M1" s="35">
        <v>0.8</v>
      </c>
    </row>
    <row r="2" spans="1:13" ht="27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9"/>
      <c r="M2" s="35"/>
    </row>
    <row r="3" spans="1:13" ht="21.75" customHeight="1" x14ac:dyDescent="0.25">
      <c r="A3" s="3"/>
      <c r="B3" s="8"/>
      <c r="C3" s="8"/>
      <c r="D3" s="8"/>
      <c r="E3" s="5"/>
      <c r="F3" s="5"/>
      <c r="G3" s="5"/>
      <c r="H3" s="5"/>
      <c r="I3" s="17"/>
      <c r="J3" s="1"/>
      <c r="M3" s="33" t="s">
        <v>135</v>
      </c>
    </row>
    <row r="4" spans="1:13" ht="42" customHeight="1" x14ac:dyDescent="0.25">
      <c r="A4" s="21" t="s">
        <v>1</v>
      </c>
      <c r="B4" s="59" t="s">
        <v>0</v>
      </c>
      <c r="C4" s="60"/>
      <c r="D4" s="61"/>
      <c r="E4" s="41" t="s">
        <v>34</v>
      </c>
      <c r="F4" s="42"/>
      <c r="G4" s="20" t="s">
        <v>35</v>
      </c>
      <c r="H4" s="20" t="s">
        <v>36</v>
      </c>
      <c r="I4" s="16" t="s">
        <v>32</v>
      </c>
      <c r="J4" s="1"/>
      <c r="L4" s="33" t="s">
        <v>136</v>
      </c>
      <c r="M4" s="33" t="s">
        <v>137</v>
      </c>
    </row>
    <row r="5" spans="1:13" ht="23.25" customHeight="1" x14ac:dyDescent="0.25">
      <c r="A5" s="45">
        <v>1</v>
      </c>
      <c r="B5" s="47" t="s">
        <v>3</v>
      </c>
      <c r="C5" s="48"/>
      <c r="D5" s="49"/>
      <c r="E5" s="53" t="s">
        <v>37</v>
      </c>
      <c r="F5" s="54"/>
      <c r="G5" s="45" t="s">
        <v>38</v>
      </c>
      <c r="H5" s="30">
        <v>40</v>
      </c>
      <c r="I5" s="30">
        <v>0.53</v>
      </c>
      <c r="J5" s="1"/>
      <c r="K5" s="7"/>
      <c r="L5" s="34">
        <f t="shared" ref="L5:L19" si="0">H5</f>
        <v>40</v>
      </c>
      <c r="M5" s="36">
        <f>$M$1*L5/60</f>
        <v>0.53333333333333333</v>
      </c>
    </row>
    <row r="6" spans="1:13" ht="25.5" customHeight="1" x14ac:dyDescent="0.25">
      <c r="A6" s="46"/>
      <c r="B6" s="50"/>
      <c r="C6" s="51"/>
      <c r="D6" s="52"/>
      <c r="E6" s="53" t="s">
        <v>40</v>
      </c>
      <c r="F6" s="54"/>
      <c r="G6" s="46"/>
      <c r="H6" s="30">
        <v>2</v>
      </c>
      <c r="I6" s="30">
        <v>0.03</v>
      </c>
      <c r="J6" s="1"/>
      <c r="K6" s="7"/>
      <c r="L6" s="34">
        <f t="shared" si="0"/>
        <v>2</v>
      </c>
      <c r="M6" s="36">
        <f>$M$1*L6/60</f>
        <v>2.6666666666666668E-2</v>
      </c>
    </row>
    <row r="7" spans="1:13" ht="15.75" customHeight="1" x14ac:dyDescent="0.25">
      <c r="A7" s="45">
        <v>2</v>
      </c>
      <c r="B7" s="47" t="s">
        <v>39</v>
      </c>
      <c r="C7" s="48"/>
      <c r="D7" s="49"/>
      <c r="E7" s="53" t="s">
        <v>37</v>
      </c>
      <c r="F7" s="54"/>
      <c r="G7" s="45" t="s">
        <v>41</v>
      </c>
      <c r="H7" s="30">
        <v>46.8</v>
      </c>
      <c r="I7" s="30">
        <v>0.62</v>
      </c>
      <c r="J7" s="1"/>
      <c r="K7" s="7"/>
      <c r="L7" s="34">
        <f t="shared" si="0"/>
        <v>46.8</v>
      </c>
      <c r="M7" s="36">
        <f t="shared" ref="M7:M8" si="1">$M$1*L7/60</f>
        <v>0.624</v>
      </c>
    </row>
    <row r="8" spans="1:13" ht="15.75" customHeight="1" x14ac:dyDescent="0.25">
      <c r="A8" s="46"/>
      <c r="B8" s="50"/>
      <c r="C8" s="51"/>
      <c r="D8" s="52"/>
      <c r="E8" s="53" t="s">
        <v>40</v>
      </c>
      <c r="F8" s="54"/>
      <c r="G8" s="46"/>
      <c r="H8" s="30">
        <v>2</v>
      </c>
      <c r="I8" s="30">
        <v>0.03</v>
      </c>
      <c r="J8" s="1"/>
      <c r="K8" s="7"/>
      <c r="L8" s="34">
        <f t="shared" si="0"/>
        <v>2</v>
      </c>
      <c r="M8" s="36">
        <f t="shared" si="1"/>
        <v>2.6666666666666668E-2</v>
      </c>
    </row>
    <row r="9" spans="1:13" ht="15.75" customHeight="1" x14ac:dyDescent="0.25">
      <c r="A9" s="28">
        <v>3</v>
      </c>
      <c r="B9" s="55" t="s">
        <v>42</v>
      </c>
      <c r="C9" s="56"/>
      <c r="D9" s="56"/>
      <c r="E9" s="56"/>
      <c r="F9" s="57"/>
      <c r="G9" s="25" t="s">
        <v>43</v>
      </c>
      <c r="H9" s="30">
        <v>30</v>
      </c>
      <c r="I9" s="30">
        <v>0.4</v>
      </c>
      <c r="J9" s="1"/>
      <c r="K9" s="7"/>
      <c r="L9" s="34">
        <f t="shared" si="0"/>
        <v>30</v>
      </c>
      <c r="M9" s="36">
        <f>$M$1*L9/60</f>
        <v>0.4</v>
      </c>
    </row>
    <row r="10" spans="1:13" ht="15" customHeight="1" x14ac:dyDescent="0.25">
      <c r="A10" s="27">
        <v>4</v>
      </c>
      <c r="B10" s="55" t="s">
        <v>5</v>
      </c>
      <c r="C10" s="56"/>
      <c r="D10" s="56"/>
      <c r="E10" s="56"/>
      <c r="F10" s="57"/>
      <c r="G10" s="25" t="s">
        <v>43</v>
      </c>
      <c r="H10" s="30">
        <v>25</v>
      </c>
      <c r="I10" s="30">
        <v>0.33</v>
      </c>
      <c r="J10" s="1"/>
      <c r="K10" s="7"/>
      <c r="L10" s="34">
        <f t="shared" si="0"/>
        <v>25</v>
      </c>
      <c r="M10" s="36">
        <f>$M$1*L10/60</f>
        <v>0.33333333333333331</v>
      </c>
    </row>
    <row r="11" spans="1:13" ht="15" customHeight="1" x14ac:dyDescent="0.25">
      <c r="A11" s="26">
        <v>5</v>
      </c>
      <c r="B11" s="47" t="s">
        <v>6</v>
      </c>
      <c r="C11" s="48"/>
      <c r="D11" s="49"/>
      <c r="E11" s="53" t="s">
        <v>44</v>
      </c>
      <c r="F11" s="54"/>
      <c r="G11" s="25" t="s">
        <v>45</v>
      </c>
      <c r="H11" s="30">
        <v>13.3</v>
      </c>
      <c r="I11" s="30">
        <v>0.18</v>
      </c>
      <c r="J11" s="1"/>
      <c r="K11" s="7"/>
      <c r="L11" s="34">
        <f t="shared" si="0"/>
        <v>13.3</v>
      </c>
      <c r="M11" s="36">
        <f t="shared" ref="M11:M88" si="2">$M$1*L11/60</f>
        <v>0.17733333333333334</v>
      </c>
    </row>
    <row r="12" spans="1:13" ht="15.75" customHeight="1" x14ac:dyDescent="0.25">
      <c r="A12" s="45">
        <v>6</v>
      </c>
      <c r="B12" s="47" t="s">
        <v>7</v>
      </c>
      <c r="C12" s="48"/>
      <c r="D12" s="49"/>
      <c r="E12" s="53" t="s">
        <v>46</v>
      </c>
      <c r="F12" s="54"/>
      <c r="G12" s="45" t="s">
        <v>49</v>
      </c>
      <c r="H12" s="30">
        <v>7.2</v>
      </c>
      <c r="I12" s="18">
        <v>0.1</v>
      </c>
      <c r="J12" s="1"/>
      <c r="K12" s="7"/>
      <c r="L12" s="34">
        <f t="shared" si="0"/>
        <v>7.2</v>
      </c>
      <c r="M12" s="36">
        <f t="shared" si="2"/>
        <v>9.6000000000000016E-2</v>
      </c>
    </row>
    <row r="13" spans="1:13" ht="15.75" customHeight="1" x14ac:dyDescent="0.25">
      <c r="A13" s="62"/>
      <c r="B13" s="63"/>
      <c r="C13" s="64"/>
      <c r="D13" s="65"/>
      <c r="E13" s="53" t="s">
        <v>47</v>
      </c>
      <c r="F13" s="54"/>
      <c r="G13" s="62"/>
      <c r="H13" s="30">
        <v>15</v>
      </c>
      <c r="I13" s="30">
        <v>0.2</v>
      </c>
      <c r="J13" s="1"/>
      <c r="K13" s="7"/>
      <c r="L13" s="34">
        <f t="shared" si="0"/>
        <v>15</v>
      </c>
      <c r="M13" s="36">
        <f t="shared" si="2"/>
        <v>0.2</v>
      </c>
    </row>
    <row r="14" spans="1:13" ht="15.75" customHeight="1" x14ac:dyDescent="0.25">
      <c r="A14" s="46"/>
      <c r="B14" s="50"/>
      <c r="C14" s="51"/>
      <c r="D14" s="52"/>
      <c r="E14" s="53" t="s">
        <v>48</v>
      </c>
      <c r="F14" s="54"/>
      <c r="G14" s="46"/>
      <c r="H14" s="30">
        <v>24</v>
      </c>
      <c r="I14" s="18">
        <v>0.32</v>
      </c>
      <c r="J14" s="1"/>
      <c r="K14" s="7"/>
      <c r="L14" s="34">
        <f t="shared" si="0"/>
        <v>24</v>
      </c>
      <c r="M14" s="36">
        <f t="shared" si="2"/>
        <v>0.32000000000000006</v>
      </c>
    </row>
    <row r="15" spans="1:13" ht="34.5" customHeight="1" x14ac:dyDescent="0.25">
      <c r="A15" s="45">
        <v>7</v>
      </c>
      <c r="B15" s="47" t="s">
        <v>50</v>
      </c>
      <c r="C15" s="48"/>
      <c r="D15" s="49"/>
      <c r="E15" s="66" t="s">
        <v>51</v>
      </c>
      <c r="F15" s="67"/>
      <c r="G15" s="29" t="s">
        <v>52</v>
      </c>
      <c r="H15" s="30">
        <v>12</v>
      </c>
      <c r="I15" s="18">
        <v>0.16</v>
      </c>
      <c r="J15" s="1"/>
      <c r="K15" s="7"/>
      <c r="L15" s="34">
        <f t="shared" si="0"/>
        <v>12</v>
      </c>
      <c r="M15" s="36">
        <f t="shared" si="2"/>
        <v>0.16000000000000003</v>
      </c>
    </row>
    <row r="16" spans="1:13" ht="21" customHeight="1" x14ac:dyDescent="0.25">
      <c r="A16" s="62"/>
      <c r="B16" s="63"/>
      <c r="C16" s="64"/>
      <c r="D16" s="65"/>
      <c r="E16" s="53" t="s">
        <v>53</v>
      </c>
      <c r="F16" s="54"/>
      <c r="G16" s="29" t="s">
        <v>55</v>
      </c>
      <c r="H16" s="30">
        <v>12</v>
      </c>
      <c r="I16" s="18">
        <v>0.16</v>
      </c>
      <c r="J16" s="1"/>
      <c r="K16" s="7"/>
      <c r="L16" s="34">
        <f t="shared" si="0"/>
        <v>12</v>
      </c>
      <c r="M16" s="36">
        <f t="shared" si="2"/>
        <v>0.16000000000000003</v>
      </c>
    </row>
    <row r="17" spans="1:13" ht="15.75" customHeight="1" x14ac:dyDescent="0.25">
      <c r="A17" s="46"/>
      <c r="B17" s="50"/>
      <c r="C17" s="51"/>
      <c r="D17" s="52"/>
      <c r="E17" s="53" t="s">
        <v>54</v>
      </c>
      <c r="F17" s="54"/>
      <c r="G17" s="29" t="s">
        <v>55</v>
      </c>
      <c r="H17" s="30">
        <v>8.4</v>
      </c>
      <c r="I17" s="18">
        <v>0.11</v>
      </c>
      <c r="J17" s="1"/>
      <c r="K17" s="7"/>
      <c r="L17" s="34">
        <f t="shared" si="0"/>
        <v>8.4</v>
      </c>
      <c r="M17" s="36">
        <f t="shared" si="2"/>
        <v>0.11200000000000002</v>
      </c>
    </row>
    <row r="18" spans="1:13" ht="15.75" customHeight="1" x14ac:dyDescent="0.25">
      <c r="A18" s="45">
        <v>8</v>
      </c>
      <c r="B18" s="47" t="s">
        <v>4</v>
      </c>
      <c r="C18" s="48"/>
      <c r="D18" s="49"/>
      <c r="E18" s="53" t="s">
        <v>56</v>
      </c>
      <c r="F18" s="54"/>
      <c r="G18" s="45" t="s">
        <v>38</v>
      </c>
      <c r="H18" s="30">
        <v>43.8</v>
      </c>
      <c r="I18" s="18">
        <v>0.57999999999999996</v>
      </c>
      <c r="J18" s="1"/>
      <c r="K18" s="7"/>
      <c r="L18" s="34">
        <f t="shared" si="0"/>
        <v>43.8</v>
      </c>
      <c r="M18" s="36">
        <f t="shared" si="2"/>
        <v>0.58399999999999996</v>
      </c>
    </row>
    <row r="19" spans="1:13" ht="24.75" customHeight="1" x14ac:dyDescent="0.25">
      <c r="A19" s="46"/>
      <c r="B19" s="50"/>
      <c r="C19" s="51"/>
      <c r="D19" s="52"/>
      <c r="E19" s="53" t="s">
        <v>57</v>
      </c>
      <c r="F19" s="54"/>
      <c r="G19" s="46"/>
      <c r="H19" s="30">
        <v>2</v>
      </c>
      <c r="I19" s="30">
        <v>0.03</v>
      </c>
      <c r="J19" s="1"/>
      <c r="K19" s="7"/>
      <c r="L19" s="34">
        <f t="shared" si="0"/>
        <v>2</v>
      </c>
      <c r="M19" s="36">
        <f t="shared" si="2"/>
        <v>2.6666666666666668E-2</v>
      </c>
    </row>
    <row r="20" spans="1:13" ht="15" customHeight="1" x14ac:dyDescent="0.25">
      <c r="A20" s="45">
        <v>9</v>
      </c>
      <c r="B20" s="47" t="s">
        <v>8</v>
      </c>
      <c r="C20" s="48"/>
      <c r="D20" s="49"/>
      <c r="E20" s="53" t="s">
        <v>58</v>
      </c>
      <c r="F20" s="54"/>
      <c r="G20" s="45" t="s">
        <v>62</v>
      </c>
      <c r="H20" s="30">
        <v>0.6</v>
      </c>
      <c r="I20" s="30">
        <v>0.01</v>
      </c>
      <c r="J20" s="1"/>
      <c r="K20" s="7"/>
      <c r="L20" s="34">
        <f>H20</f>
        <v>0.6</v>
      </c>
      <c r="M20" s="36">
        <f t="shared" si="2"/>
        <v>8.0000000000000002E-3</v>
      </c>
    </row>
    <row r="21" spans="1:13" ht="15" customHeight="1" x14ac:dyDescent="0.25">
      <c r="A21" s="62"/>
      <c r="B21" s="63"/>
      <c r="C21" s="64"/>
      <c r="D21" s="65"/>
      <c r="E21" s="53" t="s">
        <v>59</v>
      </c>
      <c r="F21" s="54"/>
      <c r="G21" s="62"/>
      <c r="H21" s="30">
        <v>1.2</v>
      </c>
      <c r="I21" s="30">
        <v>0.02</v>
      </c>
      <c r="J21" s="1"/>
      <c r="K21" s="7"/>
      <c r="L21" s="34">
        <f t="shared" ref="L21:L88" si="3">H21</f>
        <v>1.2</v>
      </c>
      <c r="M21" s="36">
        <f t="shared" si="2"/>
        <v>1.6E-2</v>
      </c>
    </row>
    <row r="22" spans="1:13" ht="15" customHeight="1" x14ac:dyDescent="0.25">
      <c r="A22" s="62"/>
      <c r="B22" s="63"/>
      <c r="C22" s="64"/>
      <c r="D22" s="65"/>
      <c r="E22" s="53" t="s">
        <v>60</v>
      </c>
      <c r="F22" s="54"/>
      <c r="G22" s="62"/>
      <c r="H22" s="30">
        <v>4.2</v>
      </c>
      <c r="I22" s="30">
        <v>0.06</v>
      </c>
      <c r="J22" s="1"/>
      <c r="K22" s="7"/>
      <c r="L22" s="34">
        <f t="shared" si="3"/>
        <v>4.2</v>
      </c>
      <c r="M22" s="36">
        <f t="shared" si="2"/>
        <v>5.6000000000000008E-2</v>
      </c>
    </row>
    <row r="23" spans="1:13" ht="15" customHeight="1" x14ac:dyDescent="0.25">
      <c r="A23" s="46"/>
      <c r="B23" s="50"/>
      <c r="C23" s="51"/>
      <c r="D23" s="52"/>
      <c r="E23" s="53" t="s">
        <v>61</v>
      </c>
      <c r="F23" s="54"/>
      <c r="G23" s="46"/>
      <c r="H23" s="30">
        <v>2.4</v>
      </c>
      <c r="I23" s="30">
        <v>0.03</v>
      </c>
      <c r="J23" s="1"/>
      <c r="K23" s="7"/>
      <c r="L23" s="34">
        <f t="shared" si="3"/>
        <v>2.4</v>
      </c>
      <c r="M23" s="36">
        <f t="shared" si="2"/>
        <v>3.2000000000000001E-2</v>
      </c>
    </row>
    <row r="24" spans="1:13" ht="15.75" customHeight="1" x14ac:dyDescent="0.25">
      <c r="A24" s="45">
        <v>10</v>
      </c>
      <c r="B24" s="47" t="s">
        <v>9</v>
      </c>
      <c r="C24" s="48"/>
      <c r="D24" s="49"/>
      <c r="E24" s="53" t="s">
        <v>44</v>
      </c>
      <c r="F24" s="54"/>
      <c r="G24" s="45" t="s">
        <v>38</v>
      </c>
      <c r="H24" s="30">
        <v>10.199999999999999</v>
      </c>
      <c r="I24" s="30">
        <v>0.14000000000000001</v>
      </c>
      <c r="J24" s="1"/>
      <c r="K24" s="7"/>
      <c r="L24" s="34">
        <f t="shared" si="3"/>
        <v>10.199999999999999</v>
      </c>
      <c r="M24" s="36">
        <f t="shared" si="2"/>
        <v>0.13600000000000001</v>
      </c>
    </row>
    <row r="25" spans="1:13" ht="15.75" customHeight="1" x14ac:dyDescent="0.25">
      <c r="A25" s="46"/>
      <c r="B25" s="50"/>
      <c r="C25" s="51"/>
      <c r="D25" s="52"/>
      <c r="E25" s="53" t="s">
        <v>40</v>
      </c>
      <c r="F25" s="54"/>
      <c r="G25" s="46"/>
      <c r="H25" s="30">
        <v>2</v>
      </c>
      <c r="I25" s="30">
        <v>0.03</v>
      </c>
      <c r="J25" s="1"/>
      <c r="K25" s="7"/>
      <c r="L25" s="34">
        <f t="shared" si="3"/>
        <v>2</v>
      </c>
      <c r="M25" s="36">
        <f t="shared" si="2"/>
        <v>2.6666666666666668E-2</v>
      </c>
    </row>
    <row r="26" spans="1:13" ht="15" customHeight="1" x14ac:dyDescent="0.25">
      <c r="A26" s="27">
        <v>11</v>
      </c>
      <c r="B26" s="55" t="s">
        <v>10</v>
      </c>
      <c r="C26" s="56"/>
      <c r="D26" s="56"/>
      <c r="E26" s="56"/>
      <c r="F26" s="57"/>
      <c r="G26" s="25" t="s">
        <v>63</v>
      </c>
      <c r="H26" s="30">
        <v>3.6</v>
      </c>
      <c r="I26" s="30">
        <v>0.05</v>
      </c>
      <c r="J26" s="1"/>
      <c r="K26" s="7"/>
      <c r="L26" s="34">
        <f t="shared" si="3"/>
        <v>3.6</v>
      </c>
      <c r="M26" s="36">
        <f t="shared" si="2"/>
        <v>4.8000000000000008E-2</v>
      </c>
    </row>
    <row r="27" spans="1:13" ht="15.75" customHeight="1" x14ac:dyDescent="0.25">
      <c r="A27" s="45">
        <v>12</v>
      </c>
      <c r="B27" s="47" t="s">
        <v>68</v>
      </c>
      <c r="C27" s="48"/>
      <c r="D27" s="49"/>
      <c r="E27" s="53" t="s">
        <v>64</v>
      </c>
      <c r="F27" s="54"/>
      <c r="G27" s="45" t="s">
        <v>62</v>
      </c>
      <c r="H27" s="30">
        <v>0.4</v>
      </c>
      <c r="I27" s="30">
        <v>0.01</v>
      </c>
      <c r="J27" s="1"/>
      <c r="K27" s="7"/>
      <c r="L27" s="34">
        <f t="shared" si="3"/>
        <v>0.4</v>
      </c>
      <c r="M27" s="36">
        <f t="shared" si="2"/>
        <v>5.333333333333334E-3</v>
      </c>
    </row>
    <row r="28" spans="1:13" ht="15.75" customHeight="1" x14ac:dyDescent="0.25">
      <c r="A28" s="62"/>
      <c r="B28" s="63"/>
      <c r="C28" s="64"/>
      <c r="D28" s="65"/>
      <c r="E28" s="53" t="s">
        <v>65</v>
      </c>
      <c r="F28" s="54"/>
      <c r="G28" s="62"/>
      <c r="H28" s="30">
        <v>0.8</v>
      </c>
      <c r="I28" s="30">
        <v>0.01</v>
      </c>
      <c r="J28" s="1"/>
      <c r="K28" s="7"/>
      <c r="L28" s="34">
        <f t="shared" si="3"/>
        <v>0.8</v>
      </c>
      <c r="M28" s="36">
        <f t="shared" si="2"/>
        <v>1.0666666666666668E-2</v>
      </c>
    </row>
    <row r="29" spans="1:13" ht="15.75" customHeight="1" x14ac:dyDescent="0.25">
      <c r="A29" s="62"/>
      <c r="B29" s="63"/>
      <c r="C29" s="64"/>
      <c r="D29" s="65"/>
      <c r="E29" s="53" t="s">
        <v>61</v>
      </c>
      <c r="F29" s="54"/>
      <c r="G29" s="46"/>
      <c r="H29" s="30">
        <v>1.8</v>
      </c>
      <c r="I29" s="30">
        <v>0.02</v>
      </c>
      <c r="J29" s="1"/>
      <c r="K29" s="7"/>
      <c r="L29" s="34">
        <f t="shared" si="3"/>
        <v>1.8</v>
      </c>
      <c r="M29" s="36">
        <f t="shared" si="2"/>
        <v>2.4000000000000004E-2</v>
      </c>
    </row>
    <row r="30" spans="1:13" ht="15.75" customHeight="1" x14ac:dyDescent="0.25">
      <c r="A30" s="46"/>
      <c r="B30" s="50"/>
      <c r="C30" s="51"/>
      <c r="D30" s="52"/>
      <c r="E30" s="53" t="s">
        <v>66</v>
      </c>
      <c r="F30" s="54"/>
      <c r="G30" s="25" t="s">
        <v>67</v>
      </c>
      <c r="H30" s="30">
        <v>6</v>
      </c>
      <c r="I30" s="30">
        <v>0.08</v>
      </c>
      <c r="J30" s="1"/>
      <c r="K30" s="7"/>
      <c r="L30" s="34">
        <f t="shared" si="3"/>
        <v>6</v>
      </c>
      <c r="M30" s="36">
        <f t="shared" si="2"/>
        <v>8.0000000000000016E-2</v>
      </c>
    </row>
    <row r="31" spans="1:13" ht="15.75" customHeight="1" x14ac:dyDescent="0.25">
      <c r="A31" s="45">
        <v>13</v>
      </c>
      <c r="B31" s="47" t="s">
        <v>69</v>
      </c>
      <c r="C31" s="48"/>
      <c r="D31" s="49"/>
      <c r="E31" s="53" t="s">
        <v>70</v>
      </c>
      <c r="F31" s="54"/>
      <c r="G31" s="45" t="s">
        <v>67</v>
      </c>
      <c r="H31" s="30">
        <v>1.8</v>
      </c>
      <c r="I31" s="30">
        <v>0.02</v>
      </c>
      <c r="J31" s="1"/>
      <c r="K31" s="7"/>
      <c r="L31" s="34">
        <f t="shared" si="3"/>
        <v>1.8</v>
      </c>
      <c r="M31" s="36">
        <f t="shared" si="2"/>
        <v>2.4000000000000004E-2</v>
      </c>
    </row>
    <row r="32" spans="1:13" ht="15.75" customHeight="1" x14ac:dyDescent="0.25">
      <c r="A32" s="46"/>
      <c r="B32" s="50"/>
      <c r="C32" s="51"/>
      <c r="D32" s="52"/>
      <c r="E32" s="53" t="s">
        <v>71</v>
      </c>
      <c r="F32" s="54"/>
      <c r="G32" s="46"/>
      <c r="H32" s="30">
        <v>0.6</v>
      </c>
      <c r="I32" s="30">
        <v>0.01</v>
      </c>
      <c r="J32" s="1"/>
      <c r="K32" s="7"/>
      <c r="L32" s="34">
        <f t="shared" si="3"/>
        <v>0.6</v>
      </c>
      <c r="M32" s="36">
        <f t="shared" si="2"/>
        <v>8.0000000000000002E-3</v>
      </c>
    </row>
    <row r="33" spans="1:13" ht="15" customHeight="1" x14ac:dyDescent="0.25">
      <c r="A33" s="45">
        <v>14</v>
      </c>
      <c r="B33" s="47" t="s">
        <v>11</v>
      </c>
      <c r="C33" s="48"/>
      <c r="D33" s="49"/>
      <c r="E33" s="53" t="s">
        <v>72</v>
      </c>
      <c r="F33" s="54"/>
      <c r="G33" s="45" t="s">
        <v>63</v>
      </c>
      <c r="H33" s="30">
        <v>4.8</v>
      </c>
      <c r="I33" s="30">
        <v>0.06</v>
      </c>
      <c r="J33" s="1"/>
      <c r="K33" s="7"/>
      <c r="L33" s="34">
        <f t="shared" si="3"/>
        <v>4.8</v>
      </c>
      <c r="M33" s="36">
        <f t="shared" si="2"/>
        <v>6.4000000000000001E-2</v>
      </c>
    </row>
    <row r="34" spans="1:13" ht="15" customHeight="1" x14ac:dyDescent="0.25">
      <c r="A34" s="62"/>
      <c r="B34" s="63"/>
      <c r="C34" s="64"/>
      <c r="D34" s="65"/>
      <c r="E34" s="53" t="s">
        <v>33</v>
      </c>
      <c r="F34" s="54"/>
      <c r="G34" s="62"/>
      <c r="H34" s="30">
        <v>10.8</v>
      </c>
      <c r="I34" s="18">
        <v>0.14000000000000001</v>
      </c>
      <c r="J34" s="1"/>
      <c r="K34" s="7"/>
      <c r="L34" s="34">
        <f t="shared" si="3"/>
        <v>10.8</v>
      </c>
      <c r="M34" s="36">
        <f t="shared" si="2"/>
        <v>0.14400000000000002</v>
      </c>
    </row>
    <row r="35" spans="1:13" ht="67.5" customHeight="1" x14ac:dyDescent="0.25">
      <c r="A35" s="46"/>
      <c r="B35" s="50"/>
      <c r="C35" s="51"/>
      <c r="D35" s="52"/>
      <c r="E35" s="53" t="s">
        <v>73</v>
      </c>
      <c r="F35" s="54"/>
      <c r="G35" s="46"/>
      <c r="H35" s="30">
        <v>15</v>
      </c>
      <c r="I35" s="30">
        <v>0.2</v>
      </c>
      <c r="J35" s="1"/>
      <c r="K35" s="7"/>
      <c r="L35" s="34">
        <f t="shared" si="3"/>
        <v>15</v>
      </c>
      <c r="M35" s="36">
        <f t="shared" si="2"/>
        <v>0.2</v>
      </c>
    </row>
    <row r="36" spans="1:13" ht="53.25" customHeight="1" x14ac:dyDescent="0.25">
      <c r="A36" s="19" t="s">
        <v>1</v>
      </c>
      <c r="B36" s="38" t="s">
        <v>0</v>
      </c>
      <c r="C36" s="39"/>
      <c r="D36" s="40"/>
      <c r="E36" s="41" t="s">
        <v>34</v>
      </c>
      <c r="F36" s="42"/>
      <c r="G36" s="20" t="s">
        <v>35</v>
      </c>
      <c r="H36" s="20" t="s">
        <v>36</v>
      </c>
      <c r="I36" s="16" t="s">
        <v>32</v>
      </c>
      <c r="J36" s="1"/>
      <c r="K36" s="7"/>
      <c r="L36" s="34"/>
      <c r="M36" s="36"/>
    </row>
    <row r="37" spans="1:13" ht="27.75" customHeight="1" x14ac:dyDescent="0.25">
      <c r="A37" s="77">
        <v>15</v>
      </c>
      <c r="B37" s="78" t="s">
        <v>74</v>
      </c>
      <c r="C37" s="78"/>
      <c r="D37" s="78"/>
      <c r="E37" s="77" t="s">
        <v>75</v>
      </c>
      <c r="F37" s="77"/>
      <c r="G37" s="77"/>
      <c r="H37" s="30">
        <v>10.8</v>
      </c>
      <c r="I37" s="18">
        <v>0.14000000000000001</v>
      </c>
      <c r="J37" s="1"/>
      <c r="K37" s="7"/>
      <c r="L37" s="34">
        <f t="shared" si="3"/>
        <v>10.8</v>
      </c>
      <c r="M37" s="36">
        <f t="shared" si="2"/>
        <v>0.14400000000000002</v>
      </c>
    </row>
    <row r="38" spans="1:13" ht="29.25" customHeight="1" x14ac:dyDescent="0.25">
      <c r="A38" s="77"/>
      <c r="B38" s="78"/>
      <c r="C38" s="78"/>
      <c r="D38" s="78"/>
      <c r="E38" s="77" t="s">
        <v>76</v>
      </c>
      <c r="F38" s="77"/>
      <c r="G38" s="77"/>
      <c r="H38" s="30">
        <v>6</v>
      </c>
      <c r="I38" s="30">
        <v>0.08</v>
      </c>
      <c r="J38" s="1"/>
      <c r="K38" s="7"/>
      <c r="L38" s="34">
        <f t="shared" si="3"/>
        <v>6</v>
      </c>
      <c r="M38" s="36">
        <f t="shared" si="2"/>
        <v>8.0000000000000016E-2</v>
      </c>
    </row>
    <row r="39" spans="1:13" ht="30.75" customHeight="1" x14ac:dyDescent="0.25">
      <c r="A39" s="77"/>
      <c r="B39" s="78"/>
      <c r="C39" s="78"/>
      <c r="D39" s="78"/>
      <c r="E39" s="77" t="s">
        <v>77</v>
      </c>
      <c r="F39" s="77"/>
      <c r="G39" s="77"/>
      <c r="H39" s="30">
        <v>12.6</v>
      </c>
      <c r="I39" s="30">
        <v>0.17</v>
      </c>
      <c r="J39" s="1"/>
      <c r="K39" s="7"/>
      <c r="L39" s="34">
        <f t="shared" si="3"/>
        <v>12.6</v>
      </c>
      <c r="M39" s="36">
        <f t="shared" si="2"/>
        <v>0.16800000000000001</v>
      </c>
    </row>
    <row r="40" spans="1:13" ht="30.75" customHeight="1" x14ac:dyDescent="0.25">
      <c r="A40" s="77"/>
      <c r="B40" s="78"/>
      <c r="C40" s="78"/>
      <c r="D40" s="78"/>
      <c r="E40" s="77" t="s">
        <v>78</v>
      </c>
      <c r="F40" s="77"/>
      <c r="G40" s="77"/>
      <c r="H40" s="30">
        <v>7.8</v>
      </c>
      <c r="I40" s="30">
        <v>0.1</v>
      </c>
      <c r="J40" s="1"/>
      <c r="K40" s="7"/>
      <c r="L40" s="34">
        <f t="shared" si="3"/>
        <v>7.8</v>
      </c>
      <c r="M40" s="36">
        <f t="shared" si="2"/>
        <v>0.10400000000000001</v>
      </c>
    </row>
    <row r="41" spans="1:13" ht="30.75" customHeight="1" x14ac:dyDescent="0.25">
      <c r="A41" s="77"/>
      <c r="B41" s="78"/>
      <c r="C41" s="78"/>
      <c r="D41" s="78"/>
      <c r="E41" s="77" t="s">
        <v>79</v>
      </c>
      <c r="F41" s="77"/>
      <c r="G41" s="77"/>
      <c r="H41" s="30">
        <v>13.8</v>
      </c>
      <c r="I41" s="30">
        <v>0.18</v>
      </c>
      <c r="J41" s="1"/>
      <c r="K41" s="7"/>
      <c r="L41" s="34">
        <f t="shared" si="3"/>
        <v>13.8</v>
      </c>
      <c r="M41" s="36">
        <f t="shared" si="2"/>
        <v>0.18400000000000002</v>
      </c>
    </row>
    <row r="42" spans="1:13" ht="30.75" customHeight="1" x14ac:dyDescent="0.25">
      <c r="A42" s="77"/>
      <c r="B42" s="78"/>
      <c r="C42" s="78"/>
      <c r="D42" s="78"/>
      <c r="E42" s="77" t="s">
        <v>80</v>
      </c>
      <c r="F42" s="77"/>
      <c r="G42" s="77"/>
      <c r="H42" s="30">
        <v>9</v>
      </c>
      <c r="I42" s="30">
        <v>0.12</v>
      </c>
      <c r="J42" s="1"/>
      <c r="K42" s="7"/>
      <c r="L42" s="34">
        <f t="shared" si="3"/>
        <v>9</v>
      </c>
      <c r="M42" s="36">
        <f t="shared" si="2"/>
        <v>0.12000000000000001</v>
      </c>
    </row>
    <row r="43" spans="1:13" ht="33" customHeight="1" x14ac:dyDescent="0.25">
      <c r="A43" s="62">
        <v>15</v>
      </c>
      <c r="B43" s="68"/>
      <c r="C43" s="69"/>
      <c r="D43" s="70"/>
      <c r="E43" s="74" t="s">
        <v>81</v>
      </c>
      <c r="F43" s="75"/>
      <c r="G43" s="76"/>
      <c r="H43" s="30">
        <v>18</v>
      </c>
      <c r="I43" s="30">
        <v>0.24</v>
      </c>
      <c r="J43" s="1"/>
      <c r="K43" s="7"/>
      <c r="L43" s="34">
        <f t="shared" si="3"/>
        <v>18</v>
      </c>
      <c r="M43" s="36">
        <f t="shared" si="2"/>
        <v>0.24000000000000002</v>
      </c>
    </row>
    <row r="44" spans="1:13" ht="37.5" customHeight="1" x14ac:dyDescent="0.25">
      <c r="A44" s="46"/>
      <c r="B44" s="71"/>
      <c r="C44" s="72"/>
      <c r="D44" s="73"/>
      <c r="E44" s="74" t="s">
        <v>82</v>
      </c>
      <c r="F44" s="75"/>
      <c r="G44" s="76"/>
      <c r="H44" s="30">
        <v>13.2</v>
      </c>
      <c r="I44" s="30">
        <v>0.18</v>
      </c>
      <c r="J44" s="1"/>
      <c r="K44" s="7"/>
      <c r="L44" s="34">
        <f t="shared" si="3"/>
        <v>13.2</v>
      </c>
      <c r="M44" s="36">
        <f t="shared" si="2"/>
        <v>0.17600000000000002</v>
      </c>
    </row>
    <row r="45" spans="1:13" ht="15.75" customHeight="1" x14ac:dyDescent="0.25">
      <c r="A45" s="27">
        <v>16</v>
      </c>
      <c r="B45" s="66" t="s">
        <v>12</v>
      </c>
      <c r="C45" s="89"/>
      <c r="D45" s="89"/>
      <c r="E45" s="89"/>
      <c r="F45" s="67"/>
      <c r="G45" s="25" t="s">
        <v>83</v>
      </c>
      <c r="H45" s="30">
        <v>6</v>
      </c>
      <c r="I45" s="30">
        <v>0.08</v>
      </c>
      <c r="J45" s="1"/>
      <c r="K45" s="7"/>
      <c r="L45" s="34">
        <f t="shared" si="3"/>
        <v>6</v>
      </c>
      <c r="M45" s="36">
        <f t="shared" si="2"/>
        <v>8.0000000000000016E-2</v>
      </c>
    </row>
    <row r="46" spans="1:13" ht="15.75" customHeight="1" x14ac:dyDescent="0.25">
      <c r="A46" s="45">
        <v>17</v>
      </c>
      <c r="B46" s="79" t="s">
        <v>84</v>
      </c>
      <c r="C46" s="80"/>
      <c r="D46" s="81"/>
      <c r="E46" s="77" t="s">
        <v>85</v>
      </c>
      <c r="F46" s="77"/>
      <c r="G46" s="45" t="s">
        <v>63</v>
      </c>
      <c r="H46" s="30">
        <v>6.6</v>
      </c>
      <c r="I46" s="30">
        <v>0.09</v>
      </c>
      <c r="J46" s="1"/>
      <c r="K46" s="7"/>
      <c r="L46" s="34">
        <f t="shared" si="3"/>
        <v>6.6</v>
      </c>
      <c r="M46" s="36">
        <f t="shared" si="2"/>
        <v>8.8000000000000009E-2</v>
      </c>
    </row>
    <row r="47" spans="1:13" ht="15.75" customHeight="1" x14ac:dyDescent="0.25">
      <c r="A47" s="62"/>
      <c r="B47" s="82"/>
      <c r="C47" s="83"/>
      <c r="D47" s="84"/>
      <c r="E47" s="77" t="s">
        <v>86</v>
      </c>
      <c r="F47" s="77"/>
      <c r="G47" s="62"/>
      <c r="H47" s="30">
        <v>8.4</v>
      </c>
      <c r="I47" s="30">
        <v>0.11</v>
      </c>
      <c r="J47" s="1"/>
      <c r="K47" s="7"/>
      <c r="L47" s="34">
        <f t="shared" si="3"/>
        <v>8.4</v>
      </c>
      <c r="M47" s="36">
        <f t="shared" si="2"/>
        <v>0.11200000000000002</v>
      </c>
    </row>
    <row r="48" spans="1:13" ht="15.75" customHeight="1" x14ac:dyDescent="0.25">
      <c r="A48" s="62"/>
      <c r="B48" s="82"/>
      <c r="C48" s="83"/>
      <c r="D48" s="84"/>
      <c r="E48" s="77" t="s">
        <v>87</v>
      </c>
      <c r="F48" s="77"/>
      <c r="G48" s="62"/>
      <c r="H48" s="30">
        <v>9</v>
      </c>
      <c r="I48" s="30">
        <v>0.12</v>
      </c>
      <c r="J48" s="1"/>
      <c r="K48" s="7"/>
      <c r="L48" s="34">
        <f t="shared" si="3"/>
        <v>9</v>
      </c>
      <c r="M48" s="36">
        <f t="shared" si="2"/>
        <v>0.12000000000000001</v>
      </c>
    </row>
    <row r="49" spans="1:14" ht="27" customHeight="1" x14ac:dyDescent="0.25">
      <c r="A49" s="46"/>
      <c r="B49" s="85"/>
      <c r="C49" s="86"/>
      <c r="D49" s="87"/>
      <c r="E49" s="77" t="s">
        <v>88</v>
      </c>
      <c r="F49" s="77"/>
      <c r="G49" s="46"/>
      <c r="H49" s="30">
        <v>12</v>
      </c>
      <c r="I49" s="18">
        <v>0.16</v>
      </c>
      <c r="J49" s="1"/>
      <c r="K49" s="7"/>
      <c r="L49" s="34">
        <f t="shared" si="3"/>
        <v>12</v>
      </c>
      <c r="M49" s="36">
        <f t="shared" si="2"/>
        <v>0.16000000000000003</v>
      </c>
    </row>
    <row r="50" spans="1:14" ht="15" customHeight="1" x14ac:dyDescent="0.25">
      <c r="A50" s="45">
        <v>18</v>
      </c>
      <c r="B50" s="79" t="s">
        <v>89</v>
      </c>
      <c r="C50" s="80"/>
      <c r="D50" s="81"/>
      <c r="E50" s="53" t="s">
        <v>91</v>
      </c>
      <c r="F50" s="88"/>
      <c r="G50" s="54"/>
      <c r="H50" s="30">
        <v>3.6</v>
      </c>
      <c r="I50" s="30">
        <v>0.05</v>
      </c>
      <c r="J50" s="1"/>
      <c r="K50" s="7"/>
      <c r="L50" s="34">
        <f t="shared" si="3"/>
        <v>3.6</v>
      </c>
      <c r="M50" s="36">
        <f t="shared" si="2"/>
        <v>4.8000000000000008E-2</v>
      </c>
    </row>
    <row r="51" spans="1:14" ht="21.75" customHeight="1" x14ac:dyDescent="0.25">
      <c r="A51" s="62"/>
      <c r="B51" s="82"/>
      <c r="C51" s="83"/>
      <c r="D51" s="84"/>
      <c r="E51" s="53" t="s">
        <v>90</v>
      </c>
      <c r="F51" s="88"/>
      <c r="G51" s="54"/>
      <c r="H51" s="30">
        <v>7.2</v>
      </c>
      <c r="I51" s="30">
        <v>0.1</v>
      </c>
      <c r="J51" s="1"/>
      <c r="K51" s="7"/>
      <c r="L51" s="34">
        <f t="shared" si="3"/>
        <v>7.2</v>
      </c>
      <c r="M51" s="36">
        <f t="shared" si="2"/>
        <v>9.6000000000000016E-2</v>
      </c>
    </row>
    <row r="52" spans="1:14" ht="15" customHeight="1" x14ac:dyDescent="0.25">
      <c r="A52" s="62"/>
      <c r="B52" s="82"/>
      <c r="C52" s="83"/>
      <c r="D52" s="84"/>
      <c r="E52" s="53" t="s">
        <v>92</v>
      </c>
      <c r="F52" s="88"/>
      <c r="G52" s="54"/>
      <c r="H52" s="30">
        <v>7.8</v>
      </c>
      <c r="I52" s="30">
        <v>0.1</v>
      </c>
      <c r="J52" s="1"/>
      <c r="K52" s="7"/>
      <c r="L52" s="34">
        <f t="shared" si="3"/>
        <v>7.8</v>
      </c>
      <c r="M52" s="36">
        <f t="shared" si="2"/>
        <v>0.10400000000000001</v>
      </c>
    </row>
    <row r="53" spans="1:14" ht="18" customHeight="1" x14ac:dyDescent="0.25">
      <c r="A53" s="46"/>
      <c r="B53" s="85"/>
      <c r="C53" s="86"/>
      <c r="D53" s="87"/>
      <c r="E53" s="53" t="s">
        <v>93</v>
      </c>
      <c r="F53" s="88"/>
      <c r="G53" s="54"/>
      <c r="H53" s="30">
        <v>21</v>
      </c>
      <c r="I53" s="30">
        <v>0.28000000000000003</v>
      </c>
      <c r="J53" s="1"/>
      <c r="K53" s="7"/>
      <c r="L53" s="34">
        <f t="shared" si="3"/>
        <v>21</v>
      </c>
      <c r="M53" s="36">
        <f t="shared" si="2"/>
        <v>0.28000000000000003</v>
      </c>
    </row>
    <row r="54" spans="1:14" s="13" customFormat="1" ht="19.5" customHeight="1" x14ac:dyDescent="0.25">
      <c r="A54" s="45">
        <v>19</v>
      </c>
      <c r="B54" s="79" t="s">
        <v>94</v>
      </c>
      <c r="C54" s="80"/>
      <c r="D54" s="81"/>
      <c r="E54" s="53" t="s">
        <v>95</v>
      </c>
      <c r="F54" s="54"/>
      <c r="G54" s="45" t="s">
        <v>97</v>
      </c>
      <c r="H54" s="30">
        <v>15</v>
      </c>
      <c r="I54" s="30">
        <v>0.2</v>
      </c>
      <c r="J54" s="12"/>
      <c r="K54" s="7"/>
      <c r="L54" s="34">
        <f t="shared" si="3"/>
        <v>15</v>
      </c>
      <c r="M54" s="36">
        <f t="shared" si="2"/>
        <v>0.2</v>
      </c>
      <c r="N54"/>
    </row>
    <row r="55" spans="1:14" s="13" customFormat="1" ht="30" customHeight="1" x14ac:dyDescent="0.25">
      <c r="A55" s="46"/>
      <c r="B55" s="85"/>
      <c r="C55" s="86"/>
      <c r="D55" s="87"/>
      <c r="E55" s="53" t="s">
        <v>96</v>
      </c>
      <c r="F55" s="54"/>
      <c r="G55" s="46"/>
      <c r="H55" s="30">
        <v>21</v>
      </c>
      <c r="I55" s="30">
        <v>0.28000000000000003</v>
      </c>
      <c r="J55" s="12"/>
      <c r="K55" s="7"/>
      <c r="L55" s="34">
        <f t="shared" si="3"/>
        <v>21</v>
      </c>
      <c r="M55" s="36">
        <f t="shared" si="2"/>
        <v>0.28000000000000003</v>
      </c>
      <c r="N55"/>
    </row>
    <row r="56" spans="1:14" ht="33" customHeight="1" x14ac:dyDescent="0.25">
      <c r="A56" s="45">
        <v>20</v>
      </c>
      <c r="B56" s="47" t="s">
        <v>13</v>
      </c>
      <c r="C56" s="48"/>
      <c r="D56" s="49"/>
      <c r="E56" s="53" t="s">
        <v>37</v>
      </c>
      <c r="F56" s="54"/>
      <c r="G56" s="45" t="s">
        <v>41</v>
      </c>
      <c r="H56" s="30">
        <v>36.6</v>
      </c>
      <c r="I56" s="30">
        <v>0.49</v>
      </c>
      <c r="J56" s="1"/>
      <c r="K56" s="7"/>
      <c r="L56" s="34">
        <f t="shared" si="3"/>
        <v>36.6</v>
      </c>
      <c r="M56" s="36">
        <f t="shared" si="2"/>
        <v>0.48800000000000004</v>
      </c>
    </row>
    <row r="57" spans="1:14" ht="33" customHeight="1" x14ac:dyDescent="0.25">
      <c r="A57" s="46"/>
      <c r="B57" s="50"/>
      <c r="C57" s="51"/>
      <c r="D57" s="52"/>
      <c r="E57" s="53" t="s">
        <v>40</v>
      </c>
      <c r="F57" s="54"/>
      <c r="G57" s="46"/>
      <c r="H57" s="30">
        <v>2</v>
      </c>
      <c r="I57" s="30">
        <v>0.03</v>
      </c>
      <c r="J57" s="1"/>
      <c r="K57" s="7"/>
      <c r="L57" s="34">
        <f t="shared" si="3"/>
        <v>2</v>
      </c>
      <c r="M57" s="36">
        <f t="shared" si="2"/>
        <v>2.6666666666666668E-2</v>
      </c>
    </row>
    <row r="58" spans="1:14" ht="29.25" customHeight="1" x14ac:dyDescent="0.25">
      <c r="A58" s="28">
        <v>21</v>
      </c>
      <c r="B58" s="47" t="s">
        <v>98</v>
      </c>
      <c r="C58" s="48"/>
      <c r="D58" s="49"/>
      <c r="E58" s="53" t="s">
        <v>99</v>
      </c>
      <c r="F58" s="54"/>
      <c r="G58" s="25" t="s">
        <v>38</v>
      </c>
      <c r="H58" s="30">
        <v>2</v>
      </c>
      <c r="I58" s="30">
        <v>0.03</v>
      </c>
      <c r="J58" s="1"/>
      <c r="K58" s="7"/>
      <c r="L58" s="34">
        <f t="shared" si="3"/>
        <v>2</v>
      </c>
      <c r="M58" s="36">
        <f t="shared" si="2"/>
        <v>2.6666666666666668E-2</v>
      </c>
    </row>
    <row r="59" spans="1:14" s="13" customFormat="1" ht="29.25" customHeight="1" x14ac:dyDescent="0.25">
      <c r="A59" s="45">
        <v>22</v>
      </c>
      <c r="B59" s="47" t="s">
        <v>14</v>
      </c>
      <c r="C59" s="48"/>
      <c r="D59" s="49"/>
      <c r="E59" s="53" t="s">
        <v>100</v>
      </c>
      <c r="F59" s="54"/>
      <c r="G59" s="45" t="s">
        <v>102</v>
      </c>
      <c r="H59" s="30">
        <v>2.5</v>
      </c>
      <c r="I59" s="30">
        <v>0.03</v>
      </c>
      <c r="J59" s="12"/>
      <c r="K59" s="7"/>
      <c r="L59" s="34">
        <f t="shared" si="3"/>
        <v>2.5</v>
      </c>
      <c r="M59" s="36">
        <f t="shared" si="2"/>
        <v>3.3333333333333333E-2</v>
      </c>
      <c r="N59"/>
    </row>
    <row r="60" spans="1:14" s="13" customFormat="1" ht="35.25" customHeight="1" x14ac:dyDescent="0.25">
      <c r="A60" s="46"/>
      <c r="B60" s="50"/>
      <c r="C60" s="51"/>
      <c r="D60" s="52"/>
      <c r="E60" s="53" t="s">
        <v>101</v>
      </c>
      <c r="F60" s="54"/>
      <c r="G60" s="46"/>
      <c r="H60" s="30">
        <v>7.6</v>
      </c>
      <c r="I60" s="30">
        <v>0.1</v>
      </c>
      <c r="J60" s="12"/>
      <c r="K60" s="7"/>
      <c r="L60" s="34">
        <f t="shared" si="3"/>
        <v>7.6</v>
      </c>
      <c r="M60" s="36">
        <f t="shared" si="2"/>
        <v>0.10133333333333333</v>
      </c>
      <c r="N60"/>
    </row>
    <row r="61" spans="1:14" s="13" customFormat="1" ht="15" customHeight="1" x14ac:dyDescent="0.25">
      <c r="A61" s="45">
        <v>23</v>
      </c>
      <c r="B61" s="47" t="s">
        <v>103</v>
      </c>
      <c r="C61" s="48"/>
      <c r="D61" s="49"/>
      <c r="E61" s="53" t="s">
        <v>104</v>
      </c>
      <c r="F61" s="54"/>
      <c r="G61" s="45" t="s">
        <v>63</v>
      </c>
      <c r="H61" s="30">
        <v>3</v>
      </c>
      <c r="I61" s="30">
        <v>0.04</v>
      </c>
      <c r="J61" s="12"/>
      <c r="K61" s="7"/>
      <c r="L61" s="34">
        <f t="shared" si="3"/>
        <v>3</v>
      </c>
      <c r="M61" s="36">
        <f t="shared" si="2"/>
        <v>4.0000000000000008E-2</v>
      </c>
      <c r="N61"/>
    </row>
    <row r="62" spans="1:14" s="13" customFormat="1" ht="15" customHeight="1" x14ac:dyDescent="0.25">
      <c r="A62" s="62"/>
      <c r="B62" s="63"/>
      <c r="C62" s="64"/>
      <c r="D62" s="65"/>
      <c r="E62" s="53" t="s">
        <v>105</v>
      </c>
      <c r="F62" s="54"/>
      <c r="G62" s="62"/>
      <c r="H62" s="30">
        <v>1.2</v>
      </c>
      <c r="I62" s="30">
        <v>0.02</v>
      </c>
      <c r="J62" s="12"/>
      <c r="K62" s="7"/>
      <c r="L62" s="34">
        <f t="shared" si="3"/>
        <v>1.2</v>
      </c>
      <c r="M62" s="36">
        <f t="shared" si="2"/>
        <v>1.6E-2</v>
      </c>
      <c r="N62"/>
    </row>
    <row r="63" spans="1:14" ht="15" customHeight="1" x14ac:dyDescent="0.25">
      <c r="A63" s="46"/>
      <c r="B63" s="50"/>
      <c r="C63" s="51"/>
      <c r="D63" s="52"/>
      <c r="E63" s="53" t="s">
        <v>106</v>
      </c>
      <c r="F63" s="54"/>
      <c r="G63" s="46"/>
      <c r="H63" s="30">
        <v>4</v>
      </c>
      <c r="I63" s="30">
        <v>0.05</v>
      </c>
      <c r="J63" s="1"/>
      <c r="K63" s="7"/>
      <c r="L63" s="34">
        <f t="shared" si="3"/>
        <v>4</v>
      </c>
      <c r="M63" s="36">
        <f t="shared" si="2"/>
        <v>5.3333333333333337E-2</v>
      </c>
    </row>
    <row r="64" spans="1:14" ht="15" customHeight="1" x14ac:dyDescent="0.25">
      <c r="A64" s="45">
        <v>24</v>
      </c>
      <c r="B64" s="47" t="s">
        <v>107</v>
      </c>
      <c r="C64" s="48"/>
      <c r="D64" s="49"/>
      <c r="E64" s="53" t="s">
        <v>108</v>
      </c>
      <c r="F64" s="54"/>
      <c r="G64" s="45" t="s">
        <v>41</v>
      </c>
      <c r="H64" s="30">
        <v>10</v>
      </c>
      <c r="I64" s="30">
        <v>0.13</v>
      </c>
      <c r="J64" s="1"/>
      <c r="K64" s="7"/>
      <c r="L64" s="34">
        <f t="shared" si="3"/>
        <v>10</v>
      </c>
      <c r="M64" s="36">
        <f t="shared" si="2"/>
        <v>0.13333333333333333</v>
      </c>
    </row>
    <row r="65" spans="1:14" ht="15" customHeight="1" x14ac:dyDescent="0.25">
      <c r="A65" s="46"/>
      <c r="B65" s="50"/>
      <c r="C65" s="51"/>
      <c r="D65" s="52"/>
      <c r="E65" s="53" t="s">
        <v>109</v>
      </c>
      <c r="F65" s="54"/>
      <c r="G65" s="46"/>
      <c r="H65" s="30">
        <v>20</v>
      </c>
      <c r="I65" s="30">
        <v>0.27</v>
      </c>
      <c r="J65" s="1"/>
      <c r="K65" s="7"/>
      <c r="L65" s="34">
        <f t="shared" si="3"/>
        <v>20</v>
      </c>
      <c r="M65" s="36">
        <f t="shared" si="2"/>
        <v>0.26666666666666666</v>
      </c>
    </row>
    <row r="66" spans="1:14" ht="26.25" customHeight="1" x14ac:dyDescent="0.25">
      <c r="A66" s="27">
        <v>25</v>
      </c>
      <c r="B66" s="55" t="s">
        <v>111</v>
      </c>
      <c r="C66" s="56"/>
      <c r="D66" s="56"/>
      <c r="E66" s="56"/>
      <c r="F66" s="57"/>
      <c r="G66" s="25" t="s">
        <v>110</v>
      </c>
      <c r="H66" s="30">
        <v>12</v>
      </c>
      <c r="I66" s="18">
        <v>0.16</v>
      </c>
      <c r="J66" s="1"/>
      <c r="K66" s="7"/>
      <c r="L66" s="34">
        <f t="shared" si="3"/>
        <v>12</v>
      </c>
      <c r="M66" s="36">
        <f t="shared" si="2"/>
        <v>0.16000000000000003</v>
      </c>
    </row>
    <row r="67" spans="1:14" ht="15" customHeight="1" x14ac:dyDescent="0.25">
      <c r="A67" s="27">
        <v>26</v>
      </c>
      <c r="B67" s="55" t="s">
        <v>15</v>
      </c>
      <c r="C67" s="56"/>
      <c r="D67" s="56"/>
      <c r="E67" s="56"/>
      <c r="F67" s="57"/>
      <c r="G67" s="25" t="s">
        <v>41</v>
      </c>
      <c r="H67" s="30">
        <v>4.2</v>
      </c>
      <c r="I67" s="30">
        <v>0.06</v>
      </c>
      <c r="J67" s="1"/>
      <c r="K67" s="7"/>
      <c r="L67" s="34">
        <f t="shared" si="3"/>
        <v>4.2</v>
      </c>
      <c r="M67" s="36">
        <f t="shared" si="2"/>
        <v>5.6000000000000008E-2</v>
      </c>
    </row>
    <row r="68" spans="1:14" ht="15" customHeight="1" x14ac:dyDescent="0.25">
      <c r="A68" s="27">
        <v>27</v>
      </c>
      <c r="B68" s="55" t="s">
        <v>16</v>
      </c>
      <c r="C68" s="56"/>
      <c r="D68" s="56"/>
      <c r="E68" s="56"/>
      <c r="F68" s="57"/>
      <c r="G68" s="25" t="s">
        <v>41</v>
      </c>
      <c r="H68" s="30">
        <v>54</v>
      </c>
      <c r="I68" s="18">
        <v>0.72</v>
      </c>
      <c r="J68" s="1"/>
      <c r="K68" s="7"/>
      <c r="L68" s="34">
        <f t="shared" si="3"/>
        <v>54</v>
      </c>
      <c r="M68" s="36">
        <f t="shared" si="2"/>
        <v>0.72000000000000008</v>
      </c>
    </row>
    <row r="69" spans="1:14" ht="63" customHeight="1" x14ac:dyDescent="0.25">
      <c r="A69" s="19" t="s">
        <v>1</v>
      </c>
      <c r="B69" s="43" t="s">
        <v>0</v>
      </c>
      <c r="C69" s="43"/>
      <c r="D69" s="43"/>
      <c r="E69" s="44" t="s">
        <v>34</v>
      </c>
      <c r="F69" s="44"/>
      <c r="G69" s="31" t="s">
        <v>35</v>
      </c>
      <c r="H69" s="31" t="s">
        <v>36</v>
      </c>
      <c r="I69" s="16" t="s">
        <v>32</v>
      </c>
      <c r="J69" s="1"/>
      <c r="K69" s="7"/>
      <c r="L69" s="34"/>
      <c r="M69" s="36"/>
    </row>
    <row r="70" spans="1:14" ht="48" customHeight="1" x14ac:dyDescent="0.25">
      <c r="A70" s="45">
        <v>28</v>
      </c>
      <c r="B70" s="90" t="s">
        <v>17</v>
      </c>
      <c r="C70" s="91"/>
      <c r="D70" s="92"/>
      <c r="E70" s="53" t="s">
        <v>112</v>
      </c>
      <c r="F70" s="54"/>
      <c r="G70" s="45" t="s">
        <v>41</v>
      </c>
      <c r="H70" s="30">
        <v>7</v>
      </c>
      <c r="I70" s="30">
        <v>0.09</v>
      </c>
      <c r="J70" s="1"/>
      <c r="K70" s="7"/>
      <c r="L70" s="34">
        <f t="shared" si="3"/>
        <v>7</v>
      </c>
      <c r="M70" s="36">
        <f t="shared" si="2"/>
        <v>9.3333333333333338E-2</v>
      </c>
    </row>
    <row r="71" spans="1:14" ht="45" customHeight="1" x14ac:dyDescent="0.25">
      <c r="A71" s="46"/>
      <c r="B71" s="93"/>
      <c r="C71" s="94"/>
      <c r="D71" s="95"/>
      <c r="E71" s="53" t="s">
        <v>113</v>
      </c>
      <c r="F71" s="54"/>
      <c r="G71" s="46"/>
      <c r="H71" s="30">
        <v>18</v>
      </c>
      <c r="I71" s="30">
        <v>0.24</v>
      </c>
      <c r="J71" s="1"/>
      <c r="K71" s="7"/>
      <c r="L71" s="34">
        <f t="shared" si="3"/>
        <v>18</v>
      </c>
      <c r="M71" s="36">
        <f t="shared" si="2"/>
        <v>0.24000000000000002</v>
      </c>
    </row>
    <row r="72" spans="1:14" ht="15" customHeight="1" x14ac:dyDescent="0.25">
      <c r="A72" s="27">
        <v>29</v>
      </c>
      <c r="B72" s="55" t="s">
        <v>18</v>
      </c>
      <c r="C72" s="56"/>
      <c r="D72" s="56"/>
      <c r="E72" s="56"/>
      <c r="F72" s="57"/>
      <c r="G72" s="25" t="s">
        <v>41</v>
      </c>
      <c r="H72" s="30">
        <v>15</v>
      </c>
      <c r="I72" s="18">
        <v>0.2</v>
      </c>
      <c r="J72" s="1"/>
      <c r="K72" s="7"/>
      <c r="L72" s="34">
        <f t="shared" si="3"/>
        <v>15</v>
      </c>
      <c r="M72" s="36">
        <f t="shared" si="2"/>
        <v>0.2</v>
      </c>
    </row>
    <row r="73" spans="1:14" s="13" customFormat="1" ht="15.75" customHeight="1" x14ac:dyDescent="0.25">
      <c r="A73" s="45">
        <v>30</v>
      </c>
      <c r="B73" s="47" t="s">
        <v>19</v>
      </c>
      <c r="C73" s="48"/>
      <c r="D73" s="49"/>
      <c r="E73" s="53" t="s">
        <v>114</v>
      </c>
      <c r="F73" s="54"/>
      <c r="G73" s="45" t="s">
        <v>41</v>
      </c>
      <c r="H73" s="30">
        <v>5.4</v>
      </c>
      <c r="I73" s="30">
        <v>7.0000000000000007E-2</v>
      </c>
      <c r="J73" s="12"/>
      <c r="K73" s="7"/>
      <c r="L73" s="34">
        <f t="shared" si="3"/>
        <v>5.4</v>
      </c>
      <c r="M73" s="36">
        <f t="shared" si="2"/>
        <v>7.2000000000000008E-2</v>
      </c>
      <c r="N73"/>
    </row>
    <row r="74" spans="1:14" s="13" customFormat="1" ht="15.75" customHeight="1" x14ac:dyDescent="0.25">
      <c r="A74" s="46"/>
      <c r="B74" s="50"/>
      <c r="C74" s="51"/>
      <c r="D74" s="52"/>
      <c r="E74" s="53" t="s">
        <v>115</v>
      </c>
      <c r="F74" s="54"/>
      <c r="G74" s="46"/>
      <c r="H74" s="30">
        <v>13.2</v>
      </c>
      <c r="I74" s="30">
        <v>0.18</v>
      </c>
      <c r="J74" s="12"/>
      <c r="K74" s="7"/>
      <c r="L74" s="34">
        <f t="shared" si="3"/>
        <v>13.2</v>
      </c>
      <c r="M74" s="36">
        <f t="shared" si="2"/>
        <v>0.17600000000000002</v>
      </c>
      <c r="N74"/>
    </row>
    <row r="75" spans="1:14" ht="15" customHeight="1" x14ac:dyDescent="0.25">
      <c r="A75" s="28">
        <v>31</v>
      </c>
      <c r="B75" s="55" t="s">
        <v>20</v>
      </c>
      <c r="C75" s="56"/>
      <c r="D75" s="56"/>
      <c r="E75" s="56"/>
      <c r="F75" s="57"/>
      <c r="G75" s="25" t="s">
        <v>116</v>
      </c>
      <c r="H75" s="30">
        <v>30</v>
      </c>
      <c r="I75" s="30">
        <v>0.4</v>
      </c>
      <c r="J75" s="1"/>
      <c r="K75" s="7"/>
      <c r="L75" s="34">
        <f t="shared" si="3"/>
        <v>30</v>
      </c>
      <c r="M75" s="36">
        <f t="shared" si="2"/>
        <v>0.4</v>
      </c>
    </row>
    <row r="76" spans="1:14" s="13" customFormat="1" ht="15" customHeight="1" x14ac:dyDescent="0.25">
      <c r="A76" s="27">
        <v>32</v>
      </c>
      <c r="B76" s="55" t="s">
        <v>21</v>
      </c>
      <c r="C76" s="56"/>
      <c r="D76" s="56"/>
      <c r="E76" s="56"/>
      <c r="F76" s="57"/>
      <c r="G76" s="25" t="s">
        <v>41</v>
      </c>
      <c r="H76" s="30">
        <v>40.799999999999997</v>
      </c>
      <c r="I76" s="30">
        <v>0.54</v>
      </c>
      <c r="J76" s="12"/>
      <c r="K76" s="7"/>
      <c r="L76" s="34">
        <f t="shared" si="3"/>
        <v>40.799999999999997</v>
      </c>
      <c r="M76" s="36">
        <f>$M$1*L76/60</f>
        <v>0.54400000000000004</v>
      </c>
      <c r="N76"/>
    </row>
    <row r="77" spans="1:14" ht="30.75" customHeight="1" x14ac:dyDescent="0.25">
      <c r="A77" s="77">
        <v>33</v>
      </c>
      <c r="B77" s="47" t="s">
        <v>23</v>
      </c>
      <c r="C77" s="48"/>
      <c r="D77" s="49"/>
      <c r="E77" s="96" t="s">
        <v>117</v>
      </c>
      <c r="F77" s="97"/>
      <c r="G77" s="45" t="s">
        <v>41</v>
      </c>
      <c r="H77" s="30">
        <v>15</v>
      </c>
      <c r="I77" s="18">
        <v>0.2</v>
      </c>
      <c r="J77" s="1"/>
      <c r="K77" s="7"/>
      <c r="L77" s="34">
        <f t="shared" si="3"/>
        <v>15</v>
      </c>
      <c r="M77" s="36">
        <f t="shared" si="2"/>
        <v>0.2</v>
      </c>
    </row>
    <row r="78" spans="1:14" ht="15" customHeight="1" x14ac:dyDescent="0.25">
      <c r="A78" s="77"/>
      <c r="B78" s="63"/>
      <c r="C78" s="64"/>
      <c r="D78" s="65"/>
      <c r="E78" s="98" t="s">
        <v>118</v>
      </c>
      <c r="F78" s="99"/>
      <c r="G78" s="46"/>
      <c r="H78" s="30">
        <v>9</v>
      </c>
      <c r="I78" s="30">
        <v>0.12</v>
      </c>
      <c r="J78" s="1"/>
      <c r="K78" s="7"/>
      <c r="L78" s="34">
        <f t="shared" si="3"/>
        <v>9</v>
      </c>
      <c r="M78" s="36">
        <f t="shared" si="2"/>
        <v>0.12000000000000001</v>
      </c>
    </row>
    <row r="79" spans="1:14" ht="24.75" customHeight="1" x14ac:dyDescent="0.25">
      <c r="A79" s="45">
        <v>34</v>
      </c>
      <c r="B79" s="47" t="s">
        <v>22</v>
      </c>
      <c r="C79" s="48"/>
      <c r="D79" s="49"/>
      <c r="E79" s="53" t="s">
        <v>37</v>
      </c>
      <c r="F79" s="54"/>
      <c r="G79" s="45" t="s">
        <v>41</v>
      </c>
      <c r="H79" s="30">
        <v>54</v>
      </c>
      <c r="I79" s="18">
        <v>0.72</v>
      </c>
      <c r="J79" s="1"/>
      <c r="K79" s="7"/>
      <c r="L79" s="34">
        <f t="shared" si="3"/>
        <v>54</v>
      </c>
      <c r="M79" s="36">
        <f t="shared" si="2"/>
        <v>0.72000000000000008</v>
      </c>
    </row>
    <row r="80" spans="1:14" ht="24" customHeight="1" x14ac:dyDescent="0.25">
      <c r="A80" s="46"/>
      <c r="B80" s="50"/>
      <c r="C80" s="51"/>
      <c r="D80" s="52"/>
      <c r="E80" s="53" t="s">
        <v>119</v>
      </c>
      <c r="F80" s="54"/>
      <c r="G80" s="46"/>
      <c r="H80" s="30">
        <v>2</v>
      </c>
      <c r="I80" s="30">
        <v>0.03</v>
      </c>
      <c r="J80" s="1"/>
      <c r="K80" s="7"/>
      <c r="L80" s="34">
        <f t="shared" si="3"/>
        <v>2</v>
      </c>
      <c r="M80" s="36">
        <f t="shared" si="2"/>
        <v>2.6666666666666668E-2</v>
      </c>
    </row>
    <row r="81" spans="1:15" ht="33.75" customHeight="1" x14ac:dyDescent="0.25">
      <c r="A81" s="45">
        <v>35</v>
      </c>
      <c r="B81" s="47" t="s">
        <v>120</v>
      </c>
      <c r="C81" s="48"/>
      <c r="D81" s="49"/>
      <c r="E81" s="96" t="s">
        <v>121</v>
      </c>
      <c r="F81" s="97"/>
      <c r="G81" s="45" t="s">
        <v>41</v>
      </c>
      <c r="H81" s="30">
        <v>2.4</v>
      </c>
      <c r="I81" s="30">
        <v>0.03</v>
      </c>
      <c r="J81" s="1"/>
      <c r="K81" s="7"/>
      <c r="L81" s="34">
        <f t="shared" si="3"/>
        <v>2.4</v>
      </c>
      <c r="M81" s="36">
        <f t="shared" si="2"/>
        <v>3.2000000000000001E-2</v>
      </c>
    </row>
    <row r="82" spans="1:15" ht="18.75" customHeight="1" x14ac:dyDescent="0.25">
      <c r="A82" s="46"/>
      <c r="B82" s="50"/>
      <c r="C82" s="51"/>
      <c r="D82" s="52"/>
      <c r="E82" s="96" t="s">
        <v>122</v>
      </c>
      <c r="F82" s="97"/>
      <c r="G82" s="46"/>
      <c r="H82" s="30">
        <v>15</v>
      </c>
      <c r="I82" s="30">
        <v>0.2</v>
      </c>
      <c r="J82" s="1"/>
      <c r="K82" s="7"/>
      <c r="L82" s="34">
        <f t="shared" si="3"/>
        <v>15</v>
      </c>
      <c r="M82" s="36">
        <f t="shared" si="2"/>
        <v>0.2</v>
      </c>
    </row>
    <row r="83" spans="1:15" ht="45.75" customHeight="1" x14ac:dyDescent="0.25">
      <c r="A83" s="28">
        <v>36</v>
      </c>
      <c r="B83" s="100" t="s">
        <v>24</v>
      </c>
      <c r="C83" s="100"/>
      <c r="D83" s="100"/>
      <c r="E83" s="77" t="s">
        <v>124</v>
      </c>
      <c r="F83" s="77"/>
      <c r="G83" s="28" t="s">
        <v>41</v>
      </c>
      <c r="H83" s="30">
        <v>11.4</v>
      </c>
      <c r="I83" s="18">
        <v>0.15</v>
      </c>
      <c r="J83" s="1"/>
      <c r="K83" s="7"/>
      <c r="L83" s="34">
        <f t="shared" si="3"/>
        <v>11.4</v>
      </c>
      <c r="M83" s="36">
        <f t="shared" si="2"/>
        <v>0.15200000000000002</v>
      </c>
    </row>
    <row r="84" spans="1:15" ht="49.5" customHeight="1" x14ac:dyDescent="0.25">
      <c r="A84" s="27">
        <v>36</v>
      </c>
      <c r="B84" s="55" t="s">
        <v>24</v>
      </c>
      <c r="C84" s="56"/>
      <c r="D84" s="57"/>
      <c r="E84" s="53" t="s">
        <v>125</v>
      </c>
      <c r="F84" s="54"/>
      <c r="G84" s="25" t="s">
        <v>41</v>
      </c>
      <c r="H84" s="30">
        <v>23.4</v>
      </c>
      <c r="I84" s="18">
        <v>0.31</v>
      </c>
      <c r="J84" s="1"/>
      <c r="K84" s="7"/>
      <c r="L84" s="34">
        <f t="shared" si="3"/>
        <v>23.4</v>
      </c>
      <c r="M84" s="36">
        <f t="shared" si="2"/>
        <v>0.312</v>
      </c>
    </row>
    <row r="85" spans="1:15" ht="29.25" customHeight="1" x14ac:dyDescent="0.25">
      <c r="A85" s="26">
        <v>37</v>
      </c>
      <c r="B85" s="55" t="s">
        <v>2</v>
      </c>
      <c r="C85" s="56"/>
      <c r="D85" s="56"/>
      <c r="E85" s="56"/>
      <c r="F85" s="57"/>
      <c r="G85" s="28" t="s">
        <v>126</v>
      </c>
      <c r="H85" s="30">
        <v>4.8</v>
      </c>
      <c r="I85" s="30">
        <v>0.06</v>
      </c>
      <c r="J85" s="1"/>
      <c r="K85" s="7"/>
      <c r="L85" s="34">
        <f t="shared" si="3"/>
        <v>4.8</v>
      </c>
      <c r="M85" s="36">
        <f t="shared" si="2"/>
        <v>6.4000000000000001E-2</v>
      </c>
    </row>
    <row r="86" spans="1:15" ht="39.75" customHeight="1" x14ac:dyDescent="0.25">
      <c r="A86" s="28">
        <v>38</v>
      </c>
      <c r="B86" s="47" t="s">
        <v>25</v>
      </c>
      <c r="C86" s="48"/>
      <c r="D86" s="49"/>
      <c r="E86" s="53" t="s">
        <v>127</v>
      </c>
      <c r="F86" s="54"/>
      <c r="G86" s="25" t="s">
        <v>41</v>
      </c>
      <c r="H86" s="30">
        <v>10.199999999999999</v>
      </c>
      <c r="I86" s="30">
        <v>0.14000000000000001</v>
      </c>
      <c r="J86" s="1"/>
      <c r="K86" s="7"/>
      <c r="L86" s="34">
        <f t="shared" si="3"/>
        <v>10.199999999999999</v>
      </c>
      <c r="M86" s="36">
        <f t="shared" si="2"/>
        <v>0.13600000000000001</v>
      </c>
    </row>
    <row r="87" spans="1:15" ht="15" customHeight="1" x14ac:dyDescent="0.25">
      <c r="A87" s="27">
        <v>39</v>
      </c>
      <c r="B87" s="55" t="s">
        <v>128</v>
      </c>
      <c r="C87" s="56"/>
      <c r="D87" s="56"/>
      <c r="E87" s="56"/>
      <c r="F87" s="57"/>
      <c r="G87" s="25" t="s">
        <v>41</v>
      </c>
      <c r="H87" s="30">
        <v>85.2</v>
      </c>
      <c r="I87" s="30">
        <v>1.1399999999999999</v>
      </c>
      <c r="J87" s="1"/>
      <c r="K87" s="7"/>
      <c r="L87" s="34">
        <f t="shared" si="3"/>
        <v>85.2</v>
      </c>
      <c r="M87" s="36">
        <f t="shared" si="2"/>
        <v>1.1360000000000001</v>
      </c>
    </row>
    <row r="88" spans="1:15" ht="27.75" customHeight="1" x14ac:dyDescent="0.25">
      <c r="A88" s="27">
        <v>40</v>
      </c>
      <c r="B88" s="55" t="s">
        <v>26</v>
      </c>
      <c r="C88" s="56"/>
      <c r="D88" s="56"/>
      <c r="E88" s="56"/>
      <c r="F88" s="57"/>
      <c r="G88" s="25" t="s">
        <v>41</v>
      </c>
      <c r="H88" s="30">
        <v>33</v>
      </c>
      <c r="I88" s="18">
        <v>0.44</v>
      </c>
      <c r="J88" s="1"/>
      <c r="K88" s="7"/>
      <c r="L88" s="34">
        <f t="shared" si="3"/>
        <v>33</v>
      </c>
      <c r="M88" s="36">
        <f t="shared" si="2"/>
        <v>0.44000000000000006</v>
      </c>
    </row>
    <row r="89" spans="1:15" ht="25.5" customHeight="1" x14ac:dyDescent="0.25">
      <c r="A89" s="27">
        <v>41</v>
      </c>
      <c r="B89" s="55" t="s">
        <v>28</v>
      </c>
      <c r="C89" s="56"/>
      <c r="D89" s="56"/>
      <c r="E89" s="56"/>
      <c r="F89" s="57"/>
      <c r="G89" s="25" t="s">
        <v>41</v>
      </c>
      <c r="H89" s="30">
        <v>118.2</v>
      </c>
      <c r="I89" s="18">
        <v>1.58</v>
      </c>
      <c r="J89" s="1"/>
      <c r="K89" s="7"/>
      <c r="L89" s="34">
        <f t="shared" ref="L89:L94" si="4">H89</f>
        <v>118.2</v>
      </c>
      <c r="M89" s="36">
        <f>$M$1*L89/60</f>
        <v>1.5760000000000001</v>
      </c>
    </row>
    <row r="90" spans="1:15" ht="36" customHeight="1" x14ac:dyDescent="0.25">
      <c r="A90" s="45">
        <v>42</v>
      </c>
      <c r="B90" s="47" t="s">
        <v>30</v>
      </c>
      <c r="C90" s="49"/>
      <c r="D90" s="55" t="s">
        <v>129</v>
      </c>
      <c r="E90" s="56"/>
      <c r="F90" s="57"/>
      <c r="G90" s="25" t="s">
        <v>41</v>
      </c>
      <c r="H90" s="30">
        <v>3.2</v>
      </c>
      <c r="I90" s="18">
        <v>0.04</v>
      </c>
      <c r="J90" s="1"/>
      <c r="K90" s="7"/>
      <c r="L90" s="34">
        <f t="shared" si="4"/>
        <v>3.2</v>
      </c>
      <c r="M90" s="36">
        <f>$M$1*L90/60</f>
        <v>4.2666666666666672E-2</v>
      </c>
    </row>
    <row r="91" spans="1:15" ht="33.75" customHeight="1" x14ac:dyDescent="0.25">
      <c r="A91" s="62"/>
      <c r="B91" s="63"/>
      <c r="C91" s="65"/>
      <c r="D91" s="55" t="s">
        <v>130</v>
      </c>
      <c r="E91" s="56"/>
      <c r="F91" s="57"/>
      <c r="G91" s="25" t="s">
        <v>41</v>
      </c>
      <c r="H91" s="30">
        <v>5.0999999999999996</v>
      </c>
      <c r="I91" s="18">
        <v>7.0000000000000007E-2</v>
      </c>
      <c r="J91" s="1"/>
      <c r="K91" s="7"/>
      <c r="L91" s="34">
        <f t="shared" si="4"/>
        <v>5.0999999999999996</v>
      </c>
      <c r="M91" s="36">
        <f>$M$1*L91/60</f>
        <v>6.8000000000000005E-2</v>
      </c>
    </row>
    <row r="92" spans="1:15" ht="31.5" customHeight="1" x14ac:dyDescent="0.25">
      <c r="A92" s="46"/>
      <c r="B92" s="50"/>
      <c r="C92" s="52"/>
      <c r="D92" s="55" t="s">
        <v>131</v>
      </c>
      <c r="E92" s="56"/>
      <c r="F92" s="57"/>
      <c r="G92" s="25" t="s">
        <v>41</v>
      </c>
      <c r="H92" s="30">
        <v>3.7</v>
      </c>
      <c r="I92" s="18">
        <v>0.05</v>
      </c>
      <c r="J92" s="1"/>
      <c r="K92" s="7"/>
      <c r="L92" s="34">
        <f t="shared" si="4"/>
        <v>3.7</v>
      </c>
      <c r="M92" s="36">
        <f>$M$1*L92/60</f>
        <v>4.933333333333334E-2</v>
      </c>
    </row>
    <row r="93" spans="1:15" ht="15" customHeight="1" x14ac:dyDescent="0.25">
      <c r="A93" s="28">
        <v>43</v>
      </c>
      <c r="B93" s="55" t="s">
        <v>29</v>
      </c>
      <c r="C93" s="56"/>
      <c r="D93" s="56"/>
      <c r="E93" s="56"/>
      <c r="F93" s="57"/>
      <c r="G93" s="25" t="s">
        <v>41</v>
      </c>
      <c r="H93" s="30">
        <v>60</v>
      </c>
      <c r="I93" s="18">
        <v>1.24</v>
      </c>
      <c r="J93" s="1"/>
      <c r="K93" s="7"/>
      <c r="L93" s="34">
        <f t="shared" si="4"/>
        <v>60</v>
      </c>
      <c r="M93" s="36">
        <f>$M$1*L93/60</f>
        <v>0.8</v>
      </c>
      <c r="N93" s="33" t="s">
        <v>138</v>
      </c>
      <c r="O93" s="33">
        <v>0.85</v>
      </c>
    </row>
    <row r="94" spans="1:15" ht="15.75" customHeight="1" x14ac:dyDescent="0.25">
      <c r="A94" s="28">
        <v>44</v>
      </c>
      <c r="B94" s="100" t="s">
        <v>132</v>
      </c>
      <c r="C94" s="100"/>
      <c r="D94" s="100"/>
      <c r="E94" s="100"/>
      <c r="F94" s="100"/>
      <c r="G94" s="25" t="s">
        <v>41</v>
      </c>
      <c r="H94" s="30">
        <v>110</v>
      </c>
      <c r="I94" s="18">
        <v>1.24</v>
      </c>
      <c r="J94" s="1"/>
      <c r="K94" s="7"/>
      <c r="L94" s="34">
        <f t="shared" si="4"/>
        <v>110</v>
      </c>
      <c r="M94" s="36">
        <f t="shared" ref="M94" si="5">$M$1*L94/60</f>
        <v>1.4666666666666666</v>
      </c>
    </row>
    <row r="95" spans="1:15" ht="24.75" customHeight="1" x14ac:dyDescent="0.25">
      <c r="A95" s="28">
        <v>45</v>
      </c>
      <c r="B95" s="55" t="s">
        <v>133</v>
      </c>
      <c r="C95" s="56"/>
      <c r="D95" s="56"/>
      <c r="E95" s="56"/>
      <c r="F95" s="57"/>
      <c r="G95" s="25" t="s">
        <v>41</v>
      </c>
      <c r="H95" s="30"/>
      <c r="I95" s="18" t="s">
        <v>134</v>
      </c>
      <c r="J95" s="1"/>
      <c r="K95" s="7"/>
      <c r="L95" s="34"/>
      <c r="M95" s="36"/>
    </row>
    <row r="96" spans="1:15" ht="15.75" customHeight="1" x14ac:dyDescent="0.25">
      <c r="A96" s="28">
        <v>46</v>
      </c>
      <c r="B96" s="55" t="s">
        <v>31</v>
      </c>
      <c r="C96" s="56"/>
      <c r="D96" s="56"/>
      <c r="E96" s="56"/>
      <c r="F96" s="57"/>
      <c r="G96" s="25" t="s">
        <v>123</v>
      </c>
      <c r="H96" s="30">
        <v>60</v>
      </c>
      <c r="I96" s="18">
        <v>0.8</v>
      </c>
      <c r="J96" s="1"/>
      <c r="K96" s="7"/>
      <c r="L96" s="34">
        <f t="shared" ref="L96" si="6">H96</f>
        <v>60</v>
      </c>
      <c r="M96" s="36">
        <f t="shared" ref="M96" si="7">$M$1*L96/60</f>
        <v>0.8</v>
      </c>
    </row>
    <row r="97" spans="1:13" ht="29.25" customHeight="1" x14ac:dyDescent="0.25">
      <c r="A97" s="23">
        <v>47</v>
      </c>
      <c r="B97" s="101" t="s">
        <v>140</v>
      </c>
      <c r="C97" s="102"/>
      <c r="D97" s="102"/>
      <c r="E97" s="102"/>
      <c r="F97" s="103"/>
      <c r="G97" s="25" t="s">
        <v>67</v>
      </c>
      <c r="H97" s="22">
        <v>9</v>
      </c>
      <c r="I97" s="24">
        <v>0.09</v>
      </c>
      <c r="J97" s="1"/>
      <c r="K97" s="7"/>
      <c r="L97" s="34"/>
      <c r="M97" s="36"/>
    </row>
    <row r="98" spans="1:13" ht="19.5" customHeight="1" x14ac:dyDescent="0.25">
      <c r="B98" s="8"/>
      <c r="C98" s="8"/>
      <c r="D98" s="8"/>
      <c r="E98" s="5"/>
      <c r="F98" s="5"/>
      <c r="G98" s="5"/>
      <c r="H98" s="5"/>
      <c r="I98" s="15"/>
      <c r="M98" s="37"/>
    </row>
    <row r="99" spans="1:13" x14ac:dyDescent="0.25">
      <c r="A99" s="11" t="s">
        <v>27</v>
      </c>
      <c r="B99" s="8"/>
      <c r="C99" s="8"/>
      <c r="D99" s="8"/>
      <c r="E99" s="5"/>
      <c r="F99" s="5"/>
      <c r="G99" s="5"/>
      <c r="H99" s="10" t="s">
        <v>139</v>
      </c>
      <c r="I99" s="15"/>
      <c r="M99" s="37"/>
    </row>
    <row r="100" spans="1:13" x14ac:dyDescent="0.25">
      <c r="B100" s="8"/>
      <c r="C100" s="8"/>
      <c r="D100" s="8"/>
      <c r="E100" s="5"/>
      <c r="F100" s="5"/>
      <c r="G100" s="5"/>
      <c r="H100" s="5"/>
      <c r="I100" s="15"/>
    </row>
    <row r="101" spans="1:13" x14ac:dyDescent="0.25">
      <c r="B101" s="8"/>
      <c r="C101" s="8"/>
      <c r="D101" s="8"/>
      <c r="E101" s="5"/>
      <c r="F101" s="5"/>
      <c r="G101" s="5"/>
      <c r="H101" s="5"/>
      <c r="I101" s="15"/>
    </row>
    <row r="102" spans="1:13" x14ac:dyDescent="0.25">
      <c r="B102" s="8"/>
      <c r="C102" s="8"/>
      <c r="D102" s="8"/>
      <c r="E102" s="5"/>
      <c r="F102" s="5"/>
      <c r="G102" s="5"/>
      <c r="H102" s="5"/>
      <c r="I102" s="15"/>
    </row>
  </sheetData>
  <mergeCells count="173">
    <mergeCell ref="B94:F94"/>
    <mergeCell ref="B95:F95"/>
    <mergeCell ref="B96:F96"/>
    <mergeCell ref="B97:F97"/>
    <mergeCell ref="A90:A92"/>
    <mergeCell ref="B90:C92"/>
    <mergeCell ref="D90:F90"/>
    <mergeCell ref="D91:F91"/>
    <mergeCell ref="D92:F92"/>
    <mergeCell ref="B93:F93"/>
    <mergeCell ref="B85:F85"/>
    <mergeCell ref="B86:D86"/>
    <mergeCell ref="E86:F86"/>
    <mergeCell ref="B87:F87"/>
    <mergeCell ref="B88:F88"/>
    <mergeCell ref="B89:F89"/>
    <mergeCell ref="B83:D83"/>
    <mergeCell ref="E83:F83"/>
    <mergeCell ref="B84:D84"/>
    <mergeCell ref="E84:F84"/>
    <mergeCell ref="A79:A80"/>
    <mergeCell ref="B79:D80"/>
    <mergeCell ref="E79:F79"/>
    <mergeCell ref="G79:G80"/>
    <mergeCell ref="E80:F80"/>
    <mergeCell ref="A81:A82"/>
    <mergeCell ref="B81:D82"/>
    <mergeCell ref="E81:F81"/>
    <mergeCell ref="G81:G82"/>
    <mergeCell ref="E82:F82"/>
    <mergeCell ref="B75:F75"/>
    <mergeCell ref="B76:F76"/>
    <mergeCell ref="A77:A78"/>
    <mergeCell ref="B77:D78"/>
    <mergeCell ref="E77:F77"/>
    <mergeCell ref="G77:G78"/>
    <mergeCell ref="E78:F78"/>
    <mergeCell ref="B72:F72"/>
    <mergeCell ref="A73:A74"/>
    <mergeCell ref="B73:D74"/>
    <mergeCell ref="E73:F73"/>
    <mergeCell ref="G73:G74"/>
    <mergeCell ref="E74:F74"/>
    <mergeCell ref="B67:F67"/>
    <mergeCell ref="B68:F68"/>
    <mergeCell ref="A70:A71"/>
    <mergeCell ref="B70:D71"/>
    <mergeCell ref="E70:F70"/>
    <mergeCell ref="G70:G71"/>
    <mergeCell ref="E71:F71"/>
    <mergeCell ref="A64:A65"/>
    <mergeCell ref="B64:D65"/>
    <mergeCell ref="E64:F64"/>
    <mergeCell ref="G64:G65"/>
    <mergeCell ref="E65:F65"/>
    <mergeCell ref="B66:F66"/>
    <mergeCell ref="A61:A63"/>
    <mergeCell ref="B61:D63"/>
    <mergeCell ref="E61:F61"/>
    <mergeCell ref="G61:G63"/>
    <mergeCell ref="E62:F62"/>
    <mergeCell ref="E63:F63"/>
    <mergeCell ref="B58:D58"/>
    <mergeCell ref="E58:F58"/>
    <mergeCell ref="A59:A60"/>
    <mergeCell ref="B59:D60"/>
    <mergeCell ref="E59:F59"/>
    <mergeCell ref="G59:G60"/>
    <mergeCell ref="E60:F60"/>
    <mergeCell ref="A54:A55"/>
    <mergeCell ref="B54:D55"/>
    <mergeCell ref="E54:F54"/>
    <mergeCell ref="G54:G55"/>
    <mergeCell ref="E55:F55"/>
    <mergeCell ref="A56:A57"/>
    <mergeCell ref="B56:D57"/>
    <mergeCell ref="E56:F56"/>
    <mergeCell ref="G56:G57"/>
    <mergeCell ref="E57:F57"/>
    <mergeCell ref="A50:A53"/>
    <mergeCell ref="B50:D53"/>
    <mergeCell ref="E50:G50"/>
    <mergeCell ref="E51:G51"/>
    <mergeCell ref="E52:G52"/>
    <mergeCell ref="E53:G53"/>
    <mergeCell ref="B45:F45"/>
    <mergeCell ref="A46:A49"/>
    <mergeCell ref="B46:D49"/>
    <mergeCell ref="E46:F46"/>
    <mergeCell ref="G46:G49"/>
    <mergeCell ref="E47:F47"/>
    <mergeCell ref="E48:F48"/>
    <mergeCell ref="E49:F49"/>
    <mergeCell ref="A43:A44"/>
    <mergeCell ref="B43:D44"/>
    <mergeCell ref="E43:G43"/>
    <mergeCell ref="E44:G44"/>
    <mergeCell ref="E35:F35"/>
    <mergeCell ref="A37:A42"/>
    <mergeCell ref="B37:D42"/>
    <mergeCell ref="E37:G37"/>
    <mergeCell ref="E38:G38"/>
    <mergeCell ref="E39:G39"/>
    <mergeCell ref="E40:G40"/>
    <mergeCell ref="E41:G41"/>
    <mergeCell ref="E42:G42"/>
    <mergeCell ref="A31:A32"/>
    <mergeCell ref="B31:D32"/>
    <mergeCell ref="E31:F31"/>
    <mergeCell ref="G31:G32"/>
    <mergeCell ref="E32:F32"/>
    <mergeCell ref="A33:A35"/>
    <mergeCell ref="B33:D35"/>
    <mergeCell ref="E33:F33"/>
    <mergeCell ref="G33:G35"/>
    <mergeCell ref="E34:F34"/>
    <mergeCell ref="B26:F26"/>
    <mergeCell ref="A27:A30"/>
    <mergeCell ref="B27:D30"/>
    <mergeCell ref="E27:F27"/>
    <mergeCell ref="G27:G29"/>
    <mergeCell ref="E28:F28"/>
    <mergeCell ref="E29:F29"/>
    <mergeCell ref="E30:F30"/>
    <mergeCell ref="E22:F22"/>
    <mergeCell ref="E23:F23"/>
    <mergeCell ref="A24:A25"/>
    <mergeCell ref="B24:D25"/>
    <mergeCell ref="E24:F24"/>
    <mergeCell ref="G24:G25"/>
    <mergeCell ref="E25:F25"/>
    <mergeCell ref="A18:A19"/>
    <mergeCell ref="B18:D19"/>
    <mergeCell ref="E18:F18"/>
    <mergeCell ref="G18:G19"/>
    <mergeCell ref="E19:F19"/>
    <mergeCell ref="A20:A23"/>
    <mergeCell ref="B20:D23"/>
    <mergeCell ref="E20:F20"/>
    <mergeCell ref="G20:G23"/>
    <mergeCell ref="E21:F21"/>
    <mergeCell ref="B15:D17"/>
    <mergeCell ref="E15:F15"/>
    <mergeCell ref="E16:F16"/>
    <mergeCell ref="E17:F17"/>
    <mergeCell ref="B10:F10"/>
    <mergeCell ref="B11:D11"/>
    <mergeCell ref="E11:F11"/>
    <mergeCell ref="A12:A14"/>
    <mergeCell ref="B12:D14"/>
    <mergeCell ref="E12:F12"/>
    <mergeCell ref="B36:D36"/>
    <mergeCell ref="E36:F36"/>
    <mergeCell ref="B69:D69"/>
    <mergeCell ref="E69:F69"/>
    <mergeCell ref="A7:A8"/>
    <mergeCell ref="B7:D8"/>
    <mergeCell ref="E7:F7"/>
    <mergeCell ref="G7:G8"/>
    <mergeCell ref="E8:F8"/>
    <mergeCell ref="B9:F9"/>
    <mergeCell ref="A1:I1"/>
    <mergeCell ref="B4:D4"/>
    <mergeCell ref="E4:F4"/>
    <mergeCell ref="A5:A6"/>
    <mergeCell ref="B5:D6"/>
    <mergeCell ref="E5:F5"/>
    <mergeCell ref="G5:G6"/>
    <mergeCell ref="E6:F6"/>
    <mergeCell ref="G12:G14"/>
    <mergeCell ref="E13:F13"/>
    <mergeCell ref="E14:F14"/>
    <mergeCell ref="A15:A1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социальные услуги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2024-07-19T11:42:28Z</dcterms:modified>
</cp:coreProperties>
</file>